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740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Лист1!$A$1:$U$21</definedName>
  </definedNames>
  <calcPr calcId="125725"/>
</workbook>
</file>

<file path=xl/calcChain.xml><?xml version="1.0" encoding="utf-8"?>
<calcChain xmlns="http://schemas.openxmlformats.org/spreadsheetml/2006/main">
  <c r="O20" i="1"/>
  <c r="D9"/>
  <c r="D12"/>
  <c r="J8"/>
  <c r="J20"/>
  <c r="D19"/>
  <c r="D17"/>
  <c r="D15"/>
  <c r="E20"/>
  <c r="D8"/>
  <c r="D11"/>
  <c r="D16"/>
  <c r="D14"/>
  <c r="E21"/>
</calcChain>
</file>

<file path=xl/sharedStrings.xml><?xml version="1.0" encoding="utf-8"?>
<sst xmlns="http://schemas.openxmlformats.org/spreadsheetml/2006/main" count="86" uniqueCount="51">
  <si>
    <t>Система программных мероприятий</t>
  </si>
  <si>
    <t>Место проведения программных мероприятий</t>
  </si>
  <si>
    <t>Наименование программных мероприятий по функциональному подразделу</t>
  </si>
  <si>
    <t xml:space="preserve">Срок исполнения </t>
  </si>
  <si>
    <t>Объем финансового обеспечения</t>
  </si>
  <si>
    <t>Ожидаемые результаты реализации программных мероприятий</t>
  </si>
  <si>
    <t>Автомобильные дороги муниципального образования город Балаково</t>
  </si>
  <si>
    <t>Создание условий для безопасности передвижения людей</t>
  </si>
  <si>
    <t>В том числе за счет средств на 2010г.</t>
  </si>
  <si>
    <t>В том числе за счет средств на 2011г.</t>
  </si>
  <si>
    <t>2010-2012г.</t>
  </si>
  <si>
    <t>В том числе за счет средств на 2012г.</t>
  </si>
  <si>
    <t>Бюджет муниципального образования город Балаково (руб.)</t>
  </si>
  <si>
    <t>ВСЕГО по программе с учетом ИПЦ по Саратовской области  (руб.)</t>
  </si>
  <si>
    <t>Федеральный бюджет (руб.)</t>
  </si>
  <si>
    <t>областной бюджет (руб.)</t>
  </si>
  <si>
    <t>районный бюджет (руб.)</t>
  </si>
  <si>
    <t>Внебюджетные средства (руб.)</t>
  </si>
  <si>
    <t>таблица 4.2</t>
  </si>
  <si>
    <t>Управление  благоустройства и дорожного хозяйства администрации муниципального образования г.Балаково</t>
  </si>
  <si>
    <t>Устройство тротуаров и бетонирование  остановочных площадок</t>
  </si>
  <si>
    <t>оказание консультативных услуг и проведение контрольных испытаний и измерений</t>
  </si>
  <si>
    <t>Благоустройство территории (устройство асфальтобетонного тротуара и бордюра)</t>
  </si>
  <si>
    <t>Коммунистическая 127</t>
  </si>
  <si>
    <t>ВСЕГО по подразделу МЦП (руб.)</t>
  </si>
  <si>
    <t>от банка София (на ул. Титова) до заезда в хирургический корпус отдеоления ЦРБ Академика Жука № 107</t>
  </si>
  <si>
    <t>ремонт дороги</t>
  </si>
  <si>
    <t>Саратовское шоссе 2 шт., Факел Социализма 2 шт.</t>
  </si>
  <si>
    <t>монтаж остановочных павильонов</t>
  </si>
  <si>
    <t>заделка выбоин щебнем с битумом</t>
  </si>
  <si>
    <t>2010г.</t>
  </si>
  <si>
    <t>Дорога на старую пристань</t>
  </si>
  <si>
    <t>ремонт дорог, тротуаров.</t>
  </si>
  <si>
    <t>ремонт дорог, тротуаров, устройство парковочных карманов</t>
  </si>
  <si>
    <t xml:space="preserve"> ремонт дорог с а/б покрытием, кв.м.</t>
  </si>
  <si>
    <t>2011г.</t>
  </si>
  <si>
    <t>Внутриквартальные территории города (по заявкам депутатов Совета МО город Балаково)</t>
  </si>
  <si>
    <t>Внутриквартальные территории города (по заявкам депутатов Собрания БМР и депутатов Совета МО город Балаково)</t>
  </si>
  <si>
    <t>ремонт тротуаров, устройство парковочных карманов</t>
  </si>
  <si>
    <t>работы направленные на улучшение  дорожнотранспортной сети города Балаково</t>
  </si>
  <si>
    <t>Создание условий для безопасности передвижения людейобеспечение доступности транспорта и городской среды для людей с ограниченными физическими возможностями.</t>
  </si>
  <si>
    <t>мероприятия направленные на обеспечение доступности транспорта и городской среды для людей с ограниченными физическими воможностями</t>
  </si>
  <si>
    <t>Ответственный исполнитель, исполнитель</t>
  </si>
  <si>
    <t>Управление  благоустройства и дорожного хозяйства администрации муниципального образования г.Балаково, МКУП "Балавтодор"</t>
  </si>
  <si>
    <t xml:space="preserve"> территории города Балаково ( </t>
  </si>
  <si>
    <t xml:space="preserve">Управление  благоустройства и дорожного хозяйства администрации муниципального образования г.Балаково, </t>
  </si>
  <si>
    <t>2010-.</t>
  </si>
  <si>
    <t>2010.</t>
  </si>
  <si>
    <t>ямочный ремонт  автодорог ( работы произведены МКУП "Балавтодор" в 2011г.)</t>
  </si>
  <si>
    <t>2012г.</t>
  </si>
  <si>
    <t>Приложение № 2 к  муниципальной целевой Программе «Ремонт автомобильных дорог на территории муниципального образования город Балаково на 2010 - 2012 годы»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</si>
</sst>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_р_."/>
    <numFmt numFmtId="165" formatCode="#,##0.0"/>
    <numFmt numFmtId="166" formatCode="0.0"/>
  </numFmts>
  <fonts count="1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15" fillId="0" borderId="0" applyFont="0" applyFill="0" applyBorder="0" applyAlignment="0" applyProtection="0"/>
  </cellStyleXfs>
  <cellXfs count="67">
    <xf numFmtId="0" fontId="0" fillId="0" borderId="0" xfId="0"/>
    <xf numFmtId="2" fontId="1" fillId="0" borderId="0" xfId="0" applyNumberFormat="1" applyFont="1" applyAlignment="1">
      <alignment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2" xfId="1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2" fontId="3" fillId="0" borderId="1" xfId="1" applyNumberFormat="1" applyFont="1" applyFill="1" applyBorder="1" applyAlignment="1">
      <alignment vertical="center" wrapText="1"/>
    </xf>
    <xf numFmtId="164" fontId="7" fillId="0" borderId="0" xfId="0" applyNumberFormat="1" applyFont="1" applyAlignment="1">
      <alignment horizontal="left" vertical="center"/>
    </xf>
    <xf numFmtId="0" fontId="8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5" fillId="2" borderId="1" xfId="0" applyNumberFormat="1" applyFont="1" applyFill="1" applyBorder="1" applyAlignment="1">
      <alignment horizontal="left" vertical="center"/>
    </xf>
    <xf numFmtId="165" fontId="5" fillId="2" borderId="1" xfId="0" applyNumberFormat="1" applyFont="1" applyFill="1" applyBorder="1" applyAlignment="1">
      <alignment horizontal="left" vertical="top"/>
    </xf>
    <xf numFmtId="3" fontId="5" fillId="2" borderId="1" xfId="0" applyNumberFormat="1" applyFont="1" applyFill="1" applyBorder="1" applyAlignment="1">
      <alignment horizontal="left" vertical="top"/>
    </xf>
    <xf numFmtId="4" fontId="5" fillId="2" borderId="1" xfId="0" applyNumberFormat="1" applyFont="1" applyFill="1" applyBorder="1" applyAlignment="1">
      <alignment vertical="top"/>
    </xf>
    <xf numFmtId="2" fontId="1" fillId="2" borderId="1" xfId="0" applyNumberFormat="1" applyFont="1" applyFill="1" applyBorder="1" applyAlignment="1">
      <alignment horizontal="left" vertical="center"/>
    </xf>
    <xf numFmtId="1" fontId="5" fillId="2" borderId="4" xfId="0" applyNumberFormat="1" applyFont="1" applyFill="1" applyBorder="1" applyAlignment="1">
      <alignment horizontal="left" vertical="center"/>
    </xf>
    <xf numFmtId="3" fontId="5" fillId="2" borderId="4" xfId="0" applyNumberFormat="1" applyFont="1" applyFill="1" applyBorder="1" applyAlignment="1">
      <alignment horizontal="left" vertical="center"/>
    </xf>
    <xf numFmtId="2" fontId="1" fillId="2" borderId="4" xfId="0" applyNumberFormat="1" applyFont="1" applyFill="1" applyBorder="1" applyAlignment="1">
      <alignment horizontal="left" vertical="center"/>
    </xf>
    <xf numFmtId="2" fontId="5" fillId="2" borderId="0" xfId="0" applyNumberFormat="1" applyFont="1" applyFill="1" applyAlignment="1">
      <alignment vertical="center"/>
    </xf>
    <xf numFmtId="2" fontId="4" fillId="2" borderId="3" xfId="1" applyNumberFormat="1" applyFont="1" applyFill="1" applyBorder="1" applyAlignment="1">
      <alignment vertical="top" wrapText="1"/>
    </xf>
    <xf numFmtId="2" fontId="4" fillId="2" borderId="2" xfId="1" applyNumberFormat="1" applyFont="1" applyFill="1" applyBorder="1" applyAlignment="1">
      <alignment vertical="top" wrapText="1"/>
    </xf>
    <xf numFmtId="2" fontId="4" fillId="2" borderId="5" xfId="1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top" wrapText="1"/>
    </xf>
    <xf numFmtId="0" fontId="11" fillId="0" borderId="0" xfId="0" applyFont="1"/>
    <xf numFmtId="0" fontId="12" fillId="0" borderId="0" xfId="0" applyFont="1"/>
    <xf numFmtId="0" fontId="13" fillId="2" borderId="1" xfId="0" applyFont="1" applyFill="1" applyBorder="1" applyAlignment="1">
      <alignment horizontal="left" vertical="center" wrapText="1"/>
    </xf>
    <xf numFmtId="166" fontId="14" fillId="0" borderId="2" xfId="1" applyNumberFormat="1" applyFont="1" applyFill="1" applyBorder="1" applyAlignment="1">
      <alignment vertical="center" wrapText="1"/>
    </xf>
    <xf numFmtId="166" fontId="14" fillId="0" borderId="5" xfId="1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left" vertical="top"/>
    </xf>
    <xf numFmtId="2" fontId="5" fillId="2" borderId="4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6" fillId="0" borderId="4" xfId="2" applyNumberFormat="1" applyFont="1" applyBorder="1" applyAlignment="1">
      <alignment horizontal="center" vertical="center" wrapText="1"/>
    </xf>
    <xf numFmtId="2" fontId="3" fillId="0" borderId="9" xfId="1" applyNumberFormat="1" applyFont="1" applyFill="1" applyBorder="1" applyAlignment="1">
      <alignment horizontal="center" vertical="center" wrapText="1"/>
    </xf>
    <xf numFmtId="2" fontId="3" fillId="0" borderId="10" xfId="1" applyNumberFormat="1" applyFont="1" applyFill="1" applyBorder="1" applyAlignment="1">
      <alignment horizontal="center" vertical="center" wrapText="1"/>
    </xf>
    <xf numFmtId="2" fontId="3" fillId="0" borderId="11" xfId="1" applyNumberFormat="1" applyFont="1" applyFill="1" applyBorder="1" applyAlignment="1">
      <alignment horizontal="center" vertical="center" wrapText="1"/>
    </xf>
    <xf numFmtId="2" fontId="3" fillId="0" borderId="12" xfId="1" applyNumberFormat="1" applyFont="1" applyFill="1" applyBorder="1" applyAlignment="1">
      <alignment horizontal="center" vertical="center" wrapText="1"/>
    </xf>
    <xf numFmtId="2" fontId="3" fillId="0" borderId="7" xfId="1" applyNumberFormat="1" applyFont="1" applyFill="1" applyBorder="1" applyAlignment="1">
      <alignment horizontal="center" vertical="center" wrapText="1"/>
    </xf>
    <xf numFmtId="2" fontId="3" fillId="0" borderId="13" xfId="1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6" fontId="17" fillId="0" borderId="3" xfId="1" applyNumberFormat="1" applyFont="1" applyFill="1" applyBorder="1" applyAlignment="1">
      <alignment horizontal="center" vertical="center" wrapText="1"/>
    </xf>
    <xf numFmtId="166" fontId="17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2" fontId="3" fillId="0" borderId="8" xfId="1" applyNumberFormat="1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horizontal="center" vertical="center" wrapText="1"/>
    </xf>
    <xf numFmtId="2" fontId="1" fillId="0" borderId="6" xfId="1" applyNumberFormat="1" applyFont="1" applyFill="1" applyBorder="1" applyAlignment="1">
      <alignment horizontal="center" vertical="center" wrapText="1"/>
    </xf>
    <xf numFmtId="2" fontId="1" fillId="0" borderId="8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2"/>
  <sheetViews>
    <sheetView tabSelected="1" topLeftCell="F1" zoomScale="75" zoomScaleNormal="75" workbookViewId="0">
      <selection activeCell="A7" sqref="A7:U7"/>
    </sheetView>
  </sheetViews>
  <sheetFormatPr defaultRowHeight="15"/>
  <cols>
    <col min="1" max="1" width="17.140625" customWidth="1"/>
    <col min="2" max="2" width="11.5703125" customWidth="1"/>
    <col min="3" max="3" width="9.7109375" customWidth="1"/>
    <col min="4" max="4" width="14.7109375" style="16" customWidth="1"/>
    <col min="5" max="5" width="16" customWidth="1"/>
    <col min="6" max="6" width="6.140625" customWidth="1"/>
    <col min="7" max="8" width="5.7109375" customWidth="1"/>
    <col min="9" max="9" width="5.140625" customWidth="1"/>
    <col min="10" max="10" width="16.7109375" customWidth="1"/>
    <col min="11" max="11" width="12" customWidth="1"/>
    <col min="12" max="12" width="6.42578125" customWidth="1"/>
    <col min="13" max="13" width="13.85546875" customWidth="1"/>
    <col min="14" max="14" width="6.140625" customWidth="1"/>
    <col min="15" max="15" width="13.7109375" customWidth="1"/>
    <col min="16" max="16" width="7" customWidth="1"/>
    <col min="17" max="19" width="5.140625" customWidth="1"/>
    <col min="20" max="20" width="18" customWidth="1"/>
    <col min="21" max="21" width="19.5703125" customWidth="1"/>
  </cols>
  <sheetData>
    <row r="1" spans="1:21" ht="72" customHeight="1">
      <c r="A1" s="37"/>
      <c r="B1" s="37"/>
      <c r="C1" s="37"/>
      <c r="D1" s="38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57" t="s">
        <v>50</v>
      </c>
      <c r="S1" s="57"/>
      <c r="T1" s="57"/>
      <c r="U1" s="57"/>
    </row>
    <row r="2" spans="1:2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 t="s">
        <v>18</v>
      </c>
      <c r="U2" s="1"/>
    </row>
    <row r="3" spans="1:21" ht="15" customHeight="1">
      <c r="A3" s="60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</row>
    <row r="4" spans="1:21" ht="15.75" customHeight="1">
      <c r="A4" s="61" t="s">
        <v>1</v>
      </c>
      <c r="B4" s="61" t="s">
        <v>2</v>
      </c>
      <c r="C4" s="61" t="s">
        <v>3</v>
      </c>
      <c r="D4" s="64" t="s">
        <v>4</v>
      </c>
      <c r="E4" s="46" t="s">
        <v>8</v>
      </c>
      <c r="F4" s="47"/>
      <c r="G4" s="47"/>
      <c r="H4" s="47"/>
      <c r="I4" s="48"/>
      <c r="J4" s="46" t="s">
        <v>9</v>
      </c>
      <c r="K4" s="47"/>
      <c r="L4" s="47"/>
      <c r="M4" s="47"/>
      <c r="N4" s="48"/>
      <c r="O4" s="46" t="s">
        <v>11</v>
      </c>
      <c r="P4" s="47"/>
      <c r="Q4" s="47"/>
      <c r="R4" s="47"/>
      <c r="S4" s="48"/>
      <c r="T4" s="61" t="s">
        <v>42</v>
      </c>
      <c r="U4" s="61" t="s">
        <v>5</v>
      </c>
    </row>
    <row r="5" spans="1:21" ht="15" customHeight="1">
      <c r="A5" s="62"/>
      <c r="B5" s="62"/>
      <c r="C5" s="62"/>
      <c r="D5" s="65"/>
      <c r="E5" s="49"/>
      <c r="F5" s="50"/>
      <c r="G5" s="50"/>
      <c r="H5" s="50"/>
      <c r="I5" s="51"/>
      <c r="J5" s="49"/>
      <c r="K5" s="50"/>
      <c r="L5" s="50"/>
      <c r="M5" s="50"/>
      <c r="N5" s="51"/>
      <c r="O5" s="49"/>
      <c r="P5" s="50"/>
      <c r="Q5" s="50"/>
      <c r="R5" s="50"/>
      <c r="S5" s="51"/>
      <c r="T5" s="62"/>
      <c r="U5" s="62"/>
    </row>
    <row r="6" spans="1:21" ht="144" customHeight="1">
      <c r="A6" s="63"/>
      <c r="B6" s="63"/>
      <c r="C6" s="63"/>
      <c r="D6" s="66"/>
      <c r="E6" s="2" t="s">
        <v>12</v>
      </c>
      <c r="F6" s="2" t="s">
        <v>14</v>
      </c>
      <c r="G6" s="2" t="s">
        <v>15</v>
      </c>
      <c r="H6" s="2" t="s">
        <v>16</v>
      </c>
      <c r="I6" s="2" t="s">
        <v>17</v>
      </c>
      <c r="J6" s="2" t="s">
        <v>12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12</v>
      </c>
      <c r="P6" s="2" t="s">
        <v>14</v>
      </c>
      <c r="Q6" s="2" t="s">
        <v>15</v>
      </c>
      <c r="R6" s="2" t="s">
        <v>16</v>
      </c>
      <c r="S6" s="2" t="s">
        <v>17</v>
      </c>
      <c r="T6" s="63"/>
      <c r="U6" s="63"/>
    </row>
    <row r="7" spans="1:21" ht="19.5" customHeight="1">
      <c r="A7" s="52" t="s">
        <v>39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4"/>
    </row>
    <row r="8" spans="1:21" ht="166.5" customHeight="1">
      <c r="A8" s="2" t="s">
        <v>6</v>
      </c>
      <c r="B8" s="14" t="s">
        <v>34</v>
      </c>
      <c r="C8" s="3" t="s">
        <v>10</v>
      </c>
      <c r="D8" s="20">
        <f>E8+J8+O8</f>
        <v>97760199.519999996</v>
      </c>
      <c r="E8" s="20">
        <v>34060535.909999996</v>
      </c>
      <c r="F8" s="3">
        <v>0</v>
      </c>
      <c r="G8" s="3">
        <v>0</v>
      </c>
      <c r="H8" s="17">
        <v>0</v>
      </c>
      <c r="I8" s="6">
        <v>0</v>
      </c>
      <c r="J8" s="18">
        <f>31768833.63+480830</f>
        <v>32249663.629999999</v>
      </c>
      <c r="K8" s="3">
        <v>0</v>
      </c>
      <c r="L8" s="3">
        <v>0</v>
      </c>
      <c r="M8" s="17">
        <v>0</v>
      </c>
      <c r="N8" s="6">
        <v>0</v>
      </c>
      <c r="O8" s="18">
        <v>31449999.98</v>
      </c>
      <c r="P8" s="3">
        <v>0</v>
      </c>
      <c r="Q8" s="3">
        <v>0</v>
      </c>
      <c r="R8" s="17">
        <v>0</v>
      </c>
      <c r="S8" s="6">
        <v>0</v>
      </c>
      <c r="T8" s="4" t="s">
        <v>43</v>
      </c>
      <c r="U8" s="5" t="s">
        <v>7</v>
      </c>
    </row>
    <row r="9" spans="1:21" ht="175.5" customHeight="1">
      <c r="A9" s="2" t="s">
        <v>6</v>
      </c>
      <c r="B9" s="44" t="s">
        <v>48</v>
      </c>
      <c r="C9" s="3" t="s">
        <v>49</v>
      </c>
      <c r="D9" s="20">
        <f>O9</f>
        <v>59075</v>
      </c>
      <c r="E9" s="20"/>
      <c r="F9" s="3"/>
      <c r="G9" s="3"/>
      <c r="H9" s="17"/>
      <c r="I9" s="6"/>
      <c r="J9" s="18"/>
      <c r="K9" s="3"/>
      <c r="L9" s="3"/>
      <c r="M9" s="17"/>
      <c r="N9" s="6"/>
      <c r="O9" s="45">
        <v>59075</v>
      </c>
      <c r="P9" s="3"/>
      <c r="Q9" s="3"/>
      <c r="R9" s="17"/>
      <c r="S9" s="6"/>
      <c r="T9" s="4" t="s">
        <v>43</v>
      </c>
      <c r="U9" s="5" t="s">
        <v>7</v>
      </c>
    </row>
    <row r="10" spans="1:21" ht="147" customHeight="1">
      <c r="A10" s="2" t="s">
        <v>31</v>
      </c>
      <c r="B10" s="14" t="s">
        <v>29</v>
      </c>
      <c r="C10" s="3" t="s">
        <v>30</v>
      </c>
      <c r="D10" s="3">
        <v>45000</v>
      </c>
      <c r="E10" s="3">
        <v>45000</v>
      </c>
      <c r="F10" s="3">
        <v>0</v>
      </c>
      <c r="G10" s="3">
        <v>0</v>
      </c>
      <c r="H10" s="17">
        <v>0</v>
      </c>
      <c r="I10" s="6">
        <v>0</v>
      </c>
      <c r="J10" s="18">
        <v>0</v>
      </c>
      <c r="K10" s="3">
        <v>0</v>
      </c>
      <c r="L10" s="17">
        <v>0</v>
      </c>
      <c r="M10" s="6">
        <v>0</v>
      </c>
      <c r="N10" s="3">
        <v>0</v>
      </c>
      <c r="O10" s="3">
        <v>0</v>
      </c>
      <c r="P10" s="17">
        <v>0</v>
      </c>
      <c r="Q10" s="6">
        <v>0</v>
      </c>
      <c r="R10" s="3">
        <v>0</v>
      </c>
      <c r="S10" s="3">
        <v>0</v>
      </c>
      <c r="T10" s="4" t="s">
        <v>19</v>
      </c>
      <c r="U10" s="5" t="s">
        <v>7</v>
      </c>
    </row>
    <row r="11" spans="1:21" ht="165.75" customHeight="1">
      <c r="A11" s="2" t="s">
        <v>6</v>
      </c>
      <c r="B11" s="14" t="s">
        <v>20</v>
      </c>
      <c r="C11" s="3" t="s">
        <v>46</v>
      </c>
      <c r="D11" s="20">
        <f>E11</f>
        <v>480000</v>
      </c>
      <c r="E11" s="20">
        <v>480000</v>
      </c>
      <c r="F11" s="3">
        <v>0</v>
      </c>
      <c r="G11" s="3">
        <v>0</v>
      </c>
      <c r="H11" s="17">
        <v>0</v>
      </c>
      <c r="I11" s="6">
        <v>0</v>
      </c>
      <c r="J11" s="18">
        <v>0</v>
      </c>
      <c r="K11" s="3">
        <v>0</v>
      </c>
      <c r="L11" s="17">
        <v>0</v>
      </c>
      <c r="M11" s="6">
        <v>0</v>
      </c>
      <c r="N11" s="3">
        <v>0</v>
      </c>
      <c r="O11" s="3">
        <v>0</v>
      </c>
      <c r="P11" s="17">
        <v>0</v>
      </c>
      <c r="Q11" s="6">
        <v>0</v>
      </c>
      <c r="R11" s="3">
        <v>0</v>
      </c>
      <c r="S11" s="3">
        <v>0</v>
      </c>
      <c r="T11" s="4" t="s">
        <v>19</v>
      </c>
      <c r="U11" s="5" t="s">
        <v>7</v>
      </c>
    </row>
    <row r="12" spans="1:21" ht="189.75" customHeight="1">
      <c r="A12" s="2" t="s">
        <v>6</v>
      </c>
      <c r="B12" s="14" t="s">
        <v>21</v>
      </c>
      <c r="C12" s="3" t="s">
        <v>10</v>
      </c>
      <c r="D12" s="20">
        <f>E12+J12+O12</f>
        <v>509640</v>
      </c>
      <c r="E12" s="18">
        <v>192260</v>
      </c>
      <c r="F12" s="3">
        <v>0</v>
      </c>
      <c r="G12" s="3">
        <v>0</v>
      </c>
      <c r="H12" s="17">
        <v>0</v>
      </c>
      <c r="I12" s="6">
        <v>0</v>
      </c>
      <c r="J12" s="18">
        <v>117380</v>
      </c>
      <c r="K12" s="3">
        <v>0</v>
      </c>
      <c r="L12" s="17">
        <v>0</v>
      </c>
      <c r="M12" s="6">
        <v>0</v>
      </c>
      <c r="N12" s="3">
        <v>0</v>
      </c>
      <c r="O12" s="3">
        <v>200000</v>
      </c>
      <c r="P12" s="17">
        <v>0</v>
      </c>
      <c r="Q12" s="6">
        <v>0</v>
      </c>
      <c r="R12" s="3">
        <v>0</v>
      </c>
      <c r="S12" s="3">
        <v>0</v>
      </c>
      <c r="T12" s="4" t="s">
        <v>19</v>
      </c>
      <c r="U12" s="5" t="s">
        <v>7</v>
      </c>
    </row>
    <row r="13" spans="1:21" ht="126.75" customHeight="1">
      <c r="A13" s="35" t="s">
        <v>27</v>
      </c>
      <c r="B13" s="36" t="s">
        <v>28</v>
      </c>
      <c r="C13" s="3" t="s">
        <v>47</v>
      </c>
      <c r="D13" s="20">
        <v>46060</v>
      </c>
      <c r="E13" s="20">
        <v>46060</v>
      </c>
      <c r="F13" s="3">
        <v>0</v>
      </c>
      <c r="G13" s="3">
        <v>0</v>
      </c>
      <c r="H13" s="17">
        <v>0</v>
      </c>
      <c r="I13" s="6">
        <v>0</v>
      </c>
      <c r="J13" s="18">
        <v>0</v>
      </c>
      <c r="K13" s="3">
        <v>0</v>
      </c>
      <c r="L13" s="17">
        <v>0</v>
      </c>
      <c r="M13" s="6">
        <v>0</v>
      </c>
      <c r="N13" s="3">
        <v>0</v>
      </c>
      <c r="O13" s="3">
        <v>0</v>
      </c>
      <c r="P13" s="17">
        <v>0</v>
      </c>
      <c r="Q13" s="6">
        <v>0</v>
      </c>
      <c r="R13" s="3">
        <v>0</v>
      </c>
      <c r="S13" s="3">
        <v>0</v>
      </c>
      <c r="T13" s="4" t="s">
        <v>19</v>
      </c>
      <c r="U13" s="5" t="s">
        <v>7</v>
      </c>
    </row>
    <row r="14" spans="1:21" ht="149.25" customHeight="1">
      <c r="A14" s="21" t="s">
        <v>25</v>
      </c>
      <c r="B14" s="14" t="s">
        <v>26</v>
      </c>
      <c r="C14" s="3" t="s">
        <v>10</v>
      </c>
      <c r="D14" s="20">
        <f>E14</f>
        <v>496153</v>
      </c>
      <c r="E14" s="18">
        <v>496153</v>
      </c>
      <c r="F14" s="3">
        <v>0</v>
      </c>
      <c r="G14" s="3">
        <v>0</v>
      </c>
      <c r="H14" s="17">
        <v>0</v>
      </c>
      <c r="I14" s="6">
        <v>0</v>
      </c>
      <c r="J14" s="18">
        <v>0</v>
      </c>
      <c r="K14" s="3">
        <v>0</v>
      </c>
      <c r="L14" s="17">
        <v>0</v>
      </c>
      <c r="M14" s="6">
        <v>0</v>
      </c>
      <c r="N14" s="3">
        <v>0</v>
      </c>
      <c r="O14" s="3">
        <v>0</v>
      </c>
      <c r="P14" s="17">
        <v>0</v>
      </c>
      <c r="Q14" s="6">
        <v>0</v>
      </c>
      <c r="R14" s="3">
        <v>0</v>
      </c>
      <c r="S14" s="3">
        <v>0</v>
      </c>
      <c r="T14" s="4" t="s">
        <v>19</v>
      </c>
      <c r="U14" s="5" t="s">
        <v>7</v>
      </c>
    </row>
    <row r="15" spans="1:21" ht="149.25" customHeight="1">
      <c r="A15" s="39" t="s">
        <v>37</v>
      </c>
      <c r="B15" s="14" t="s">
        <v>32</v>
      </c>
      <c r="C15" s="3" t="s">
        <v>35</v>
      </c>
      <c r="D15" s="20">
        <f>M15</f>
        <v>12073700</v>
      </c>
      <c r="E15" s="18">
        <v>0</v>
      </c>
      <c r="F15" s="3">
        <v>0</v>
      </c>
      <c r="G15" s="3">
        <v>0</v>
      </c>
      <c r="H15" s="17">
        <v>0</v>
      </c>
      <c r="I15" s="6">
        <v>0</v>
      </c>
      <c r="J15" s="3">
        <v>0</v>
      </c>
      <c r="K15" s="3">
        <v>0</v>
      </c>
      <c r="L15" s="3">
        <v>0</v>
      </c>
      <c r="M15" s="6">
        <v>12073700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4" t="s">
        <v>19</v>
      </c>
      <c r="U15" s="5" t="s">
        <v>7</v>
      </c>
    </row>
    <row r="16" spans="1:21" ht="168" customHeight="1">
      <c r="A16" s="21" t="s">
        <v>23</v>
      </c>
      <c r="B16" s="22" t="s">
        <v>22</v>
      </c>
      <c r="C16" s="3" t="s">
        <v>30</v>
      </c>
      <c r="D16" s="20">
        <f>E16</f>
        <v>194691</v>
      </c>
      <c r="E16" s="20">
        <v>194691</v>
      </c>
      <c r="F16" s="3">
        <v>0</v>
      </c>
      <c r="G16" s="3">
        <v>0</v>
      </c>
      <c r="H16" s="17">
        <v>0</v>
      </c>
      <c r="I16" s="6">
        <v>0</v>
      </c>
      <c r="J16" s="18">
        <v>0</v>
      </c>
      <c r="K16" s="3">
        <v>0</v>
      </c>
      <c r="L16" s="17">
        <v>0</v>
      </c>
      <c r="M16" s="6">
        <v>0</v>
      </c>
      <c r="N16" s="3">
        <v>0</v>
      </c>
      <c r="O16" s="3">
        <v>0</v>
      </c>
      <c r="P16" s="17">
        <v>0</v>
      </c>
      <c r="Q16" s="6">
        <v>0</v>
      </c>
      <c r="R16" s="3">
        <v>0</v>
      </c>
      <c r="S16" s="3">
        <v>0</v>
      </c>
      <c r="T16" s="4" t="s">
        <v>19</v>
      </c>
      <c r="U16" s="5" t="s">
        <v>7</v>
      </c>
    </row>
    <row r="17" spans="1:39" ht="150" customHeight="1">
      <c r="A17" s="39" t="s">
        <v>36</v>
      </c>
      <c r="B17" s="14" t="s">
        <v>33</v>
      </c>
      <c r="C17" s="3" t="s">
        <v>35</v>
      </c>
      <c r="D17" s="20">
        <f>J17</f>
        <v>2520605.04</v>
      </c>
      <c r="E17" s="18">
        <v>0</v>
      </c>
      <c r="F17" s="3">
        <v>0</v>
      </c>
      <c r="G17" s="3">
        <v>0</v>
      </c>
      <c r="H17" s="17">
        <v>0</v>
      </c>
      <c r="I17" s="6">
        <v>0</v>
      </c>
      <c r="J17" s="18">
        <v>2520605.04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4" t="s">
        <v>19</v>
      </c>
      <c r="U17" s="5" t="s">
        <v>7</v>
      </c>
    </row>
    <row r="18" spans="1:39" ht="31.5" customHeight="1">
      <c r="A18" s="55" t="s">
        <v>41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1"/>
    </row>
    <row r="19" spans="1:39" ht="179.25" customHeight="1">
      <c r="A19" s="39" t="s">
        <v>44</v>
      </c>
      <c r="B19" s="14" t="s">
        <v>38</v>
      </c>
      <c r="C19" s="3" t="s">
        <v>35</v>
      </c>
      <c r="D19" s="20">
        <f>K19+J19</f>
        <v>4033600</v>
      </c>
      <c r="E19" s="18">
        <v>0</v>
      </c>
      <c r="F19" s="3">
        <v>0</v>
      </c>
      <c r="G19" s="3">
        <v>0</v>
      </c>
      <c r="H19" s="17">
        <v>0</v>
      </c>
      <c r="I19" s="6">
        <v>0</v>
      </c>
      <c r="J19" s="18">
        <v>4033600</v>
      </c>
      <c r="K19" s="18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4" t="s">
        <v>45</v>
      </c>
      <c r="U19" s="5" t="s">
        <v>40</v>
      </c>
    </row>
    <row r="20" spans="1:39" s="31" customFormat="1" ht="30" customHeight="1">
      <c r="A20" s="23" t="s">
        <v>24</v>
      </c>
      <c r="B20" s="23"/>
      <c r="C20" s="32"/>
      <c r="D20" s="33"/>
      <c r="E20" s="34">
        <f>E16+E14+E13++E12+E11+E10+E8</f>
        <v>35514699.909999996</v>
      </c>
      <c r="F20" s="24"/>
      <c r="G20" s="24"/>
      <c r="H20" s="25"/>
      <c r="I20" s="25"/>
      <c r="J20" s="42">
        <f>M15+J17+J8+J12+K19+J19</f>
        <v>50994948.670000002</v>
      </c>
      <c r="K20" s="24"/>
      <c r="L20" s="26"/>
      <c r="M20" s="23"/>
      <c r="N20" s="27"/>
      <c r="O20" s="43">
        <f>O8+O12+O9</f>
        <v>31709074.98</v>
      </c>
      <c r="P20" s="29"/>
      <c r="Q20" s="30"/>
      <c r="R20" s="28"/>
      <c r="S20" s="29"/>
    </row>
    <row r="21" spans="1:39" ht="15.75" customHeight="1">
      <c r="A21" s="58" t="s">
        <v>13</v>
      </c>
      <c r="B21" s="59"/>
      <c r="C21" s="59"/>
      <c r="D21" s="59"/>
      <c r="E21" s="19">
        <f>E20+J20+O20</f>
        <v>118218723.56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8"/>
      <c r="U21" s="9"/>
    </row>
    <row r="22" spans="1:39" ht="15.7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1"/>
    </row>
    <row r="23" spans="1:39" ht="15.75">
      <c r="A23" s="12"/>
      <c r="B23" s="13"/>
      <c r="C23" s="13"/>
      <c r="D23" s="15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2"/>
      <c r="U23" s="1"/>
    </row>
    <row r="24" spans="1:39" ht="15.75">
      <c r="A24" s="12"/>
      <c r="B24" s="13"/>
      <c r="C24" s="13"/>
      <c r="D24" s="15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2"/>
      <c r="U24" s="1"/>
    </row>
    <row r="25" spans="1:39" ht="15.7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"/>
    </row>
    <row r="26" spans="1:39" ht="15.75">
      <c r="A26" s="1"/>
      <c r="B26" s="1"/>
      <c r="C26" s="1"/>
      <c r="D26" s="1"/>
      <c r="E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39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39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39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39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39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39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</sheetData>
  <mergeCells count="14">
    <mergeCell ref="D4:D6"/>
    <mergeCell ref="E4:I5"/>
    <mergeCell ref="T4:T6"/>
    <mergeCell ref="U4:U6"/>
    <mergeCell ref="J4:N5"/>
    <mergeCell ref="O4:S5"/>
    <mergeCell ref="A7:U7"/>
    <mergeCell ref="A18:U18"/>
    <mergeCell ref="R1:U1"/>
    <mergeCell ref="A21:D21"/>
    <mergeCell ref="A3:U3"/>
    <mergeCell ref="A4:A6"/>
    <mergeCell ref="B4:B6"/>
    <mergeCell ref="C4:C6"/>
  </mergeCells>
  <phoneticPr fontId="0" type="noConversion"/>
  <pageMargins left="0.23622047244094491" right="0.15748031496062992" top="0.78740157480314965" bottom="0.78740157480314965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zajac</dc:creator>
  <cp:lastModifiedBy>lmv</cp:lastModifiedBy>
  <cp:lastPrinted>2012-07-03T06:00:47Z</cp:lastPrinted>
  <dcterms:created xsi:type="dcterms:W3CDTF">2009-04-07T11:30:18Z</dcterms:created>
  <dcterms:modified xsi:type="dcterms:W3CDTF">2012-07-03T06:01:48Z</dcterms:modified>
</cp:coreProperties>
</file>