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405" activeTab="0"/>
  </bookViews>
  <sheets>
    <sheet name="Прил. 8" sheetId="1" r:id="rId1"/>
    <sheet name="Прил. 8а" sheetId="2" state="hidden" r:id="rId2"/>
  </sheets>
  <definedNames>
    <definedName name="_xlnm.Print_Area" localSheetId="0">'Прил. 8'!$A$1:$F$109</definedName>
    <definedName name="_xlnm.Print_Area" localSheetId="1">'Прил. 8а'!$A$1:$H$13</definedName>
  </definedNames>
  <calcPr fullCalcOnLoad="1"/>
</workbook>
</file>

<file path=xl/sharedStrings.xml><?xml version="1.0" encoding="utf-8"?>
<sst xmlns="http://schemas.openxmlformats.org/spreadsheetml/2006/main" count="385" uniqueCount="232">
  <si>
    <t>Наименование</t>
  </si>
  <si>
    <t>КЦСР</t>
  </si>
  <si>
    <t>МЕЖБЮДЖЕТНЫЕ ТРАНСФЕРТЫ</t>
  </si>
  <si>
    <t>799 00 00</t>
  </si>
  <si>
    <t>Иные межбюджетные трансферты на исполнение организационно-распорядительных функций Администрации муниципального образования город Балаково</t>
  </si>
  <si>
    <t>799 01 00</t>
  </si>
  <si>
    <t>799 01 01</t>
  </si>
  <si>
    <t>799 01 02</t>
  </si>
  <si>
    <t>Резервный фонд Администрации МО город Балаково</t>
  </si>
  <si>
    <t>799 01 03</t>
  </si>
  <si>
    <t>Членские взносы в ассоциацию</t>
  </si>
  <si>
    <t>799 01 04</t>
  </si>
  <si>
    <t>799 02 00</t>
  </si>
  <si>
    <t>799 02 01</t>
  </si>
  <si>
    <t>Выплаты по исполнительным листам</t>
  </si>
  <si>
    <t>799 02 02</t>
  </si>
  <si>
    <t>Обслуживание муниципального долга</t>
  </si>
  <si>
    <t>799 02 03</t>
  </si>
  <si>
    <t>799 03 00</t>
  </si>
  <si>
    <t>Мероприятия по содержанию казны</t>
  </si>
  <si>
    <t>799 03 01</t>
  </si>
  <si>
    <t>799 03 02</t>
  </si>
  <si>
    <t>799 03 03</t>
  </si>
  <si>
    <t>799 04 00</t>
  </si>
  <si>
    <t>799 04 01</t>
  </si>
  <si>
    <t>Софинансирование мероприятий по капремонту МКД за счет средств местного бюджета</t>
  </si>
  <si>
    <t>799 04 02</t>
  </si>
  <si>
    <t>Мероприятия в области жилищного хозяйства</t>
  </si>
  <si>
    <t>799 04 03</t>
  </si>
  <si>
    <t>799 04 04</t>
  </si>
  <si>
    <t>799 04 05</t>
  </si>
  <si>
    <t>799 04 06</t>
  </si>
  <si>
    <t>Мероприятия в области коммунального хозяйства</t>
  </si>
  <si>
    <t>799 04 07</t>
  </si>
  <si>
    <t>799 04 08</t>
  </si>
  <si>
    <t>799 04 09</t>
  </si>
  <si>
    <t>799 05 00</t>
  </si>
  <si>
    <t>Текущее содержание дорог</t>
  </si>
  <si>
    <t>799 05 01</t>
  </si>
  <si>
    <t>799 05 02</t>
  </si>
  <si>
    <t>799 05 03</t>
  </si>
  <si>
    <t>799 05 04</t>
  </si>
  <si>
    <t>799 05 05</t>
  </si>
  <si>
    <t>799 05 06</t>
  </si>
  <si>
    <t>799 06 00</t>
  </si>
  <si>
    <t>799 07 00</t>
  </si>
  <si>
    <t>Организация перевозки пассажиров в день празднования Пасхи</t>
  </si>
  <si>
    <t>799 07 01</t>
  </si>
  <si>
    <t>Возмещение затрат МУП "БЭТ" в связи с применением регулируемого тарифа</t>
  </si>
  <si>
    <t>799 07 02</t>
  </si>
  <si>
    <t>799 08 00</t>
  </si>
  <si>
    <t>799 09 00</t>
  </si>
  <si>
    <t>799 10 00</t>
  </si>
  <si>
    <t>799 10 01</t>
  </si>
  <si>
    <t>799 10 02</t>
  </si>
  <si>
    <t>799 10 03</t>
  </si>
  <si>
    <t>799 10 04</t>
  </si>
  <si>
    <t>799 11 00</t>
  </si>
  <si>
    <t>799 11 01</t>
  </si>
  <si>
    <t>799 11 02</t>
  </si>
  <si>
    <t>799 11 03</t>
  </si>
  <si>
    <t>799 11 04</t>
  </si>
  <si>
    <t>799 11 05</t>
  </si>
  <si>
    <t>799 11 06</t>
  </si>
  <si>
    <t>799 11 07</t>
  </si>
  <si>
    <t>799 11 08</t>
  </si>
  <si>
    <t>799 11 09</t>
  </si>
  <si>
    <t>799 11 10</t>
  </si>
  <si>
    <t>799 12 00</t>
  </si>
  <si>
    <t>799 13 00</t>
  </si>
  <si>
    <t>Текущее содержание скважин</t>
  </si>
  <si>
    <t>799 13 01</t>
  </si>
  <si>
    <t>Расходы на освещение</t>
  </si>
  <si>
    <t>799 13 02</t>
  </si>
  <si>
    <t>Прочие мероприятия по благоустройству</t>
  </si>
  <si>
    <t>799 13 03</t>
  </si>
  <si>
    <t>799 13 04</t>
  </si>
  <si>
    <t>799 13 05</t>
  </si>
  <si>
    <t>799 13 06</t>
  </si>
  <si>
    <t>Озеленение</t>
  </si>
  <si>
    <t>799 13 07</t>
  </si>
  <si>
    <t>799 13 08</t>
  </si>
  <si>
    <t>799 14 00</t>
  </si>
  <si>
    <t>799 15 00</t>
  </si>
  <si>
    <t>Иные межбюджетные трансферты на решение вопросов местного значения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</si>
  <si>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>799 16 00</t>
  </si>
  <si>
    <t>799 13 09</t>
  </si>
  <si>
    <t>Иные межбюджетные трансферты на реализацию МЦП "Восстановление несущей способности строительных конструкций МКД"</t>
  </si>
  <si>
    <t>Иные межбюджетные трансферты на реализацию МЦП "Социокультурная и физкультурно-оздоровительная работа с инвалидами"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</si>
  <si>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</si>
  <si>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Иные межбюджетные трансферты на реализацию МЦП "Ремонт автомобильных дорог"</t>
  </si>
  <si>
    <t>Иные межбюджетные трансферты на реализацию МЦП "Повышение безопасности дорожного движения"</t>
  </si>
  <si>
    <t>Иные межбюджетные трансферты на реализацию МЦП "Проведение ремонта автомобильных дорог общего пользования"</t>
  </si>
  <si>
    <t>Иные межбюджетные трансферты на реализацию МЦП "Проведение ремонта дворовых территорий"</t>
  </si>
  <si>
    <t>Иные межбюджетные трансферты на реализацию МЦП "Приобретение специализированной техники в лизинг"</t>
  </si>
  <si>
    <t>Иные межбюджетные трансферты на реализацию МЦП "Молодежь МО город Балаково"</t>
  </si>
  <si>
    <t>Иные межбюджетные трансферты на реализацию МЦП "Энергосбережение и энергоэффективность"</t>
  </si>
  <si>
    <t>Иные межбюджетные трансферты на реализацию МЦП "Участие в профилактике терроризма и экстремизма"</t>
  </si>
  <si>
    <t>Иные межбюджетные трансферты на реализацию МЦП "Комплексное благоустройство"</t>
  </si>
  <si>
    <t>Иные межбюджетные трансферты на реализацию МЦП "Ремонт ливневой канализации"</t>
  </si>
  <si>
    <t>Иные межбюджетные трансферты на реализацию МЦП "Переход на селективный сбор бытовых отходов с территории МО г.Балаково"</t>
  </si>
  <si>
    <t>КФСР</t>
  </si>
  <si>
    <t>КВР</t>
  </si>
  <si>
    <t>Сумма, тыс. рублей</t>
  </si>
  <si>
    <t>0409</t>
  </si>
  <si>
    <t>010</t>
  </si>
  <si>
    <t>0104</t>
  </si>
  <si>
    <t>017</t>
  </si>
  <si>
    <t>0107</t>
  </si>
  <si>
    <t>0111</t>
  </si>
  <si>
    <t>0113</t>
  </si>
  <si>
    <t>0106</t>
  </si>
  <si>
    <t>1300</t>
  </si>
  <si>
    <t>0412</t>
  </si>
  <si>
    <t>799 03 04</t>
  </si>
  <si>
    <t>0501</t>
  </si>
  <si>
    <t xml:space="preserve">0501 </t>
  </si>
  <si>
    <t xml:space="preserve">0502 </t>
  </si>
  <si>
    <t>0502</t>
  </si>
  <si>
    <t>0505</t>
  </si>
  <si>
    <t>799 06 01</t>
  </si>
  <si>
    <t>0408</t>
  </si>
  <si>
    <t>799 07 03</t>
  </si>
  <si>
    <t>0309</t>
  </si>
  <si>
    <t>799 08 01</t>
  </si>
  <si>
    <t>799 08 02</t>
  </si>
  <si>
    <t>0707</t>
  </si>
  <si>
    <t>0801</t>
  </si>
  <si>
    <t>0804</t>
  </si>
  <si>
    <t>1101</t>
  </si>
  <si>
    <t>0503</t>
  </si>
  <si>
    <t>799 14 01</t>
  </si>
  <si>
    <t>799 14 02</t>
  </si>
  <si>
    <t>Иные межбюджетные трансферты на реализацию МЦП "Межевание земельных участков, техническая инвентаризация имущества"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</si>
  <si>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</si>
  <si>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2014 год</t>
  </si>
  <si>
    <t>2015год</t>
  </si>
  <si>
    <t>тыс.руб.</t>
  </si>
  <si>
    <t>Иные межбюджетные трансферты, предоставляемые из бюджета муниципального образования город Балаково в районный бюджет Балаковского муниципального района на 2013 год</t>
  </si>
  <si>
    <t>Иные межбюджетные трансферты, предоставляемые из бюджета муниципального образования город Балаково в районный бюджет Балаковского муниципального района на 2014-2015 гг.</t>
  </si>
  <si>
    <t>Организация деятельности органа местного самоуправления</t>
  </si>
  <si>
    <t xml:space="preserve">Организация проведения выборов </t>
  </si>
  <si>
    <t xml:space="preserve">Организация деятельности финансового органа </t>
  </si>
  <si>
    <t>Организация функционирования МКУ "УЖКХ"</t>
  </si>
  <si>
    <t>Организация бухгалтерского обслуживания учреждений молодежной политики, культуры и спорта</t>
  </si>
  <si>
    <t>799 10 05</t>
  </si>
  <si>
    <t>799 12 01</t>
  </si>
  <si>
    <t>799 12 02</t>
  </si>
  <si>
    <t>Разработка генерального плана</t>
  </si>
  <si>
    <t>Иные межбюджетные трансферты на реализацию МЦП "Капитальный ремонт индивудуальных бойлеров"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</si>
  <si>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</si>
  <si>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формирования, исполнения местного бюджета поселения и контроля за его исполнением, установлением, изменением и отменой местных налогов и сборов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</si>
  <si>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</si>
  <si>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</si>
  <si>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</si>
  <si>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</si>
  <si>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</si>
  <si>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</si>
  <si>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обеспечения жителей поселения услугами связи, общественного питания, торговли и бытового обслуживания, создания условий для развития малого и среднего предпринимательства, формирования архивных фондов поселения, создания условий для деятельности добровольных формирований населения по охране общественного порядка, осуществления мер по противодействию коррупции в границах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</si>
  <si>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</si>
  <si>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</si>
  <si>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условий для развития на территории поселения физической культуры и массового спорта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</si>
  <si>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</si>
  <si>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осуществления муниципального земельного контроля за использованием земель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</si>
  <si>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ритуальных услуг и содержания мест захоронения</t>
  </si>
  <si>
    <t>Иные межбюджетные трансферты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</si>
  <si>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>Осуществление деятельности по организации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</si>
  <si>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Осуществление деятельности по организации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</si>
  <si>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Осуществление деятельности по организации и осуществлению мероприятий по работе с детьми и молодежью в поселении</t>
  </si>
  <si>
    <t>Осуществление деятельности по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</si>
  <si>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 xml:space="preserve">Осуществление деятельности по организации обеспечения условий для развития на территории поселения физической культуры и массового спорта </t>
  </si>
  <si>
    <t>Осуществление деятельности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</si>
  <si>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Обеспечение деятельности учреждений по работе с детьми и молодежью</t>
  </si>
  <si>
    <t>Обеспечение деятельности учреждений культуры и мероприятия в сфере культуры и кинематографии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</si>
  <si>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</si>
  <si>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</si>
  <si>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Обеспечение деятельности спортивных комплексов</t>
  </si>
  <si>
    <t>Проведение общегородских мероприятий</t>
  </si>
  <si>
    <t>Капитальный ремонт муниципального жилфонда</t>
  </si>
  <si>
    <t>1403</t>
  </si>
  <si>
    <t>Иные межбюджетные трансферты на реализацию МЦП "Развитие туризма"</t>
  </si>
  <si>
    <t xml:space="preserve">Приложение №8а к Решению
Совета муниципального образования город Балаково
от 21 декабря 2012 года №__
</t>
  </si>
  <si>
    <t>522 06 10</t>
  </si>
  <si>
    <t>522 06 11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</si>
  <si>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</si>
  <si>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
Фонд софинансирования</t>
  </si>
  <si>
    <t>Приложение №8 к Решению
Совета муниципального образования город Балаково
от 21 декабря 2012 года №457</t>
  </si>
  <si>
    <t xml:space="preserve">522 06 00 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</si>
  <si>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</si>
  <si>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</si>
  <si>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</si>
  <si>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521 06 02</t>
  </si>
  <si>
    <t>Иные межбюджетные трансферты бюджетам муниципальных районов из бюджетов поселений на долевое финансовое обеспечение объединенной единой дежурно-диспетчерской службы</t>
  </si>
  <si>
    <t>799 05 07</t>
  </si>
  <si>
    <t>Текущее содержание дорог МКУП "БалАвтоДор"</t>
  </si>
  <si>
    <t>799 05 08</t>
  </si>
  <si>
    <t>Текущее содержание дорог МКУП "БалАвтоДор плюс"</t>
  </si>
  <si>
    <t>799 05 09</t>
  </si>
  <si>
    <t>Текущее содержание дорог УЖКХ</t>
  </si>
  <si>
    <t>799 05 10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</si>
  <si>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</si>
  <si>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799 08 03</t>
  </si>
  <si>
    <t>799 13 10</t>
  </si>
  <si>
    <t>799 13 11</t>
  </si>
  <si>
    <t>799 13 12</t>
  </si>
  <si>
    <t>Прочие мероприятия по благоустройству МКУСПП "Комбинат Благоустройства"</t>
  </si>
  <si>
    <t>Расходы на освещение УЖКХ</t>
  </si>
  <si>
    <t>Озеленение МКУСПП Комбинат благоустройства</t>
  </si>
  <si>
    <t xml:space="preserve">Осуществление деятельности по организации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</t>
  </si>
  <si>
    <t>Осуществление деятельности по организации владения, пользования и распоряжения имуществом, находящимся в муниципальной собственности муниципального образования город Балаково, осуществления муниципального земельного контроля за использованием земель поселения</t>
  </si>
  <si>
    <t>799 06 03</t>
  </si>
  <si>
    <t>Иные межбюджетные трансферты на реализацию МЦП "Обеспечение жильем молодых семей муниципального образования г. Балаково"</t>
  </si>
  <si>
    <t>1003</t>
  </si>
  <si>
    <t>Федеральная целевая программа "Жилище на 2011-2015 гг", подпрограмма "Обеспечение жильем молодых семей"</t>
  </si>
  <si>
    <t>501</t>
  </si>
  <si>
    <t>Долгосрочная областная целевая программа "Развитие жилищного строительства в Саратовской области" на 2011-2015 годы Подпрограмма "Обеспеченение жилыми помещениями молодых семей"</t>
  </si>
  <si>
    <t>522 92 04</t>
  </si>
  <si>
    <t>100 88 20</t>
  </si>
  <si>
    <t>100 88 00</t>
  </si>
  <si>
    <t>Федеральная целевая программа "Жилище на 2011-2015 гг"</t>
  </si>
  <si>
    <t>522 92 00</t>
  </si>
  <si>
    <t>Долгосрочная областная целевая программа "Развитие жилищного строительства в Саратовской области" на 2011-2015 годы</t>
  </si>
  <si>
    <t>098 01 00</t>
  </si>
  <si>
    <t>098 01 01</t>
  </si>
  <si>
    <t>098 02 00</t>
  </si>
  <si>
    <t>098 02 01</t>
  </si>
  <si>
    <t>006</t>
  </si>
  <si>
    <t>Мероприятия по капитальному ремонту многоквартирных домов за счет средств поступивших от государственной корпорации Фонд содействия реформированию ЖКХ</t>
  </si>
  <si>
    <t>799 13 13</t>
  </si>
  <si>
    <t>Иные межбюджетные трансферты  на реализацию МЦП "Приобретение специализированной техники в лизинг для текущего обслуживания магистрального и внутриквартального освещения МО г.Балаково"</t>
  </si>
  <si>
    <t xml:space="preserve">Обеспечение мероприятий по капитальному ремонту многоквартирных домов за счет средств областного бюджета, местного бюджета </t>
  </si>
  <si>
    <t>Приложение № 7 к Решению Совета муниципального образования город Балаково
от 29 марта 2013 года № 486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</si>
</sst>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164" fontId="5" fillId="0" borderId="11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164" fontId="6" fillId="0" borderId="10" xfId="52" applyNumberFormat="1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Alignment="1">
      <alignment vertical="center" wrapText="1"/>
    </xf>
    <xf numFmtId="0" fontId="40" fillId="0" borderId="0" xfId="0" applyFont="1" applyAlignment="1">
      <alignment/>
    </xf>
    <xf numFmtId="164" fontId="2" fillId="0" borderId="0" xfId="0" applyNumberFormat="1" applyFont="1" applyAlignment="1">
      <alignment horizontal="left" vertical="center" wrapText="1"/>
    </xf>
    <xf numFmtId="3" fontId="5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164" fontId="6" fillId="0" borderId="11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49" fontId="6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164" fontId="6" fillId="0" borderId="13" xfId="52" applyNumberFormat="1" applyFont="1" applyBorder="1" applyAlignment="1">
      <alignment horizontal="left" vertical="center" wrapText="1"/>
      <protection/>
    </xf>
    <xf numFmtId="164" fontId="6" fillId="0" borderId="10" xfId="52" applyNumberFormat="1" applyFont="1" applyBorder="1" applyAlignment="1">
      <alignment horizontal="left" vertical="center" wrapText="1"/>
      <protection/>
    </xf>
    <xf numFmtId="164" fontId="2" fillId="0" borderId="0" xfId="0" applyNumberFormat="1" applyFont="1" applyAlignment="1">
      <alignment horizontal="left" vertical="center" wrapText="1"/>
    </xf>
    <xf numFmtId="0" fontId="5" fillId="0" borderId="14" xfId="52" applyFont="1" applyBorder="1" applyAlignment="1">
      <alignment horizontal="center" vertical="center"/>
      <protection/>
    </xf>
    <xf numFmtId="164" fontId="5" fillId="33" borderId="13" xfId="52" applyNumberFormat="1" applyFont="1" applyFill="1" applyBorder="1" applyAlignment="1">
      <alignment horizontal="left" vertical="center" wrapText="1"/>
      <protection/>
    </xf>
    <xf numFmtId="164" fontId="5" fillId="33" borderId="10" xfId="52" applyNumberFormat="1" applyFont="1" applyFill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164" fontId="5" fillId="0" borderId="13" xfId="52" applyNumberFormat="1" applyFont="1" applyBorder="1" applyAlignment="1">
      <alignment horizontal="left" vertical="center" wrapText="1"/>
      <protection/>
    </xf>
    <xf numFmtId="164" fontId="5" fillId="0" borderId="10" xfId="52" applyNumberFormat="1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164" fontId="6" fillId="33" borderId="13" xfId="52" applyNumberFormat="1" applyFont="1" applyFill="1" applyBorder="1" applyAlignment="1">
      <alignment horizontal="left" vertical="center" wrapText="1"/>
      <protection/>
    </xf>
    <xf numFmtId="164" fontId="6" fillId="33" borderId="10" xfId="52" applyNumberFormat="1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0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28125" style="0" customWidth="1"/>
    <col min="2" max="2" width="61.7109375" style="0" customWidth="1"/>
    <col min="3" max="3" width="12.57421875" style="0" customWidth="1"/>
    <col min="4" max="4" width="17.140625" style="0" customWidth="1"/>
    <col min="6" max="6" width="18.28125" style="22" customWidth="1"/>
  </cols>
  <sheetData>
    <row r="1" spans="1:7" ht="76.5" customHeight="1">
      <c r="A1" s="1"/>
      <c r="B1" s="1"/>
      <c r="C1" s="27"/>
      <c r="D1" s="27"/>
      <c r="E1" s="27" t="s">
        <v>231</v>
      </c>
      <c r="F1" s="27"/>
      <c r="G1" s="16"/>
    </row>
    <row r="2" spans="1:6" ht="76.5" customHeight="1">
      <c r="A2" s="1"/>
      <c r="B2" s="1"/>
      <c r="C2" s="27"/>
      <c r="D2" s="27"/>
      <c r="E2" s="27" t="s">
        <v>186</v>
      </c>
      <c r="F2" s="27"/>
    </row>
    <row r="4" spans="1:6" ht="51.75" customHeight="1">
      <c r="A4" s="45" t="s">
        <v>138</v>
      </c>
      <c r="B4" s="45"/>
      <c r="C4" s="45"/>
      <c r="D4" s="45"/>
      <c r="E4" s="45"/>
      <c r="F4" s="45"/>
    </row>
    <row r="5" spans="1:4" ht="18.75">
      <c r="A5" s="8"/>
      <c r="B5" s="8"/>
      <c r="C5" s="8"/>
      <c r="D5" s="8"/>
    </row>
    <row r="6" spans="1:6" ht="16.5" customHeight="1">
      <c r="A6" s="28" t="s">
        <v>0</v>
      </c>
      <c r="B6" s="28"/>
      <c r="C6" s="28" t="s">
        <v>101</v>
      </c>
      <c r="D6" s="28" t="s">
        <v>1</v>
      </c>
      <c r="E6" s="28" t="s">
        <v>102</v>
      </c>
      <c r="F6" s="35" t="s">
        <v>103</v>
      </c>
    </row>
    <row r="7" spans="1:6" ht="15" customHeight="1">
      <c r="A7" s="28"/>
      <c r="B7" s="28"/>
      <c r="C7" s="28"/>
      <c r="D7" s="28"/>
      <c r="E7" s="28"/>
      <c r="F7" s="36"/>
    </row>
    <row r="8" spans="1:6" ht="19.5" customHeight="1">
      <c r="A8" s="28"/>
      <c r="B8" s="28"/>
      <c r="C8" s="28"/>
      <c r="D8" s="28"/>
      <c r="E8" s="28"/>
      <c r="F8" s="37"/>
    </row>
    <row r="9" spans="1:6" ht="17.25" customHeight="1">
      <c r="A9" s="33" t="s">
        <v>2</v>
      </c>
      <c r="B9" s="34"/>
      <c r="C9" s="4"/>
      <c r="D9" s="4"/>
      <c r="E9" s="4"/>
      <c r="F9" s="5">
        <f>F14+F16+F18+F21+F23+F12+F10</f>
        <v>455330.80000000005</v>
      </c>
    </row>
    <row r="10" spans="1:6" ht="56.25" customHeight="1" hidden="1">
      <c r="A10" s="40" t="s">
        <v>227</v>
      </c>
      <c r="B10" s="41"/>
      <c r="C10" s="24"/>
      <c r="D10" s="4" t="s">
        <v>222</v>
      </c>
      <c r="E10" s="23"/>
      <c r="F10" s="5">
        <f>F11</f>
        <v>0</v>
      </c>
    </row>
    <row r="11" spans="1:6" s="20" customFormat="1" ht="49.5" customHeight="1" hidden="1">
      <c r="A11" s="31" t="s">
        <v>227</v>
      </c>
      <c r="B11" s="32"/>
      <c r="C11" s="23" t="s">
        <v>115</v>
      </c>
      <c r="D11" s="18" t="s">
        <v>223</v>
      </c>
      <c r="E11" s="23" t="s">
        <v>226</v>
      </c>
      <c r="F11" s="19">
        <v>0</v>
      </c>
    </row>
    <row r="12" spans="1:6" ht="57.75" customHeight="1">
      <c r="A12" s="40" t="s">
        <v>230</v>
      </c>
      <c r="B12" s="41"/>
      <c r="C12" s="24"/>
      <c r="D12" s="4" t="s">
        <v>224</v>
      </c>
      <c r="E12" s="23"/>
      <c r="F12" s="5">
        <f>F13</f>
        <v>4825.2</v>
      </c>
    </row>
    <row r="13" spans="1:6" s="20" customFormat="1" ht="53.25" customHeight="1">
      <c r="A13" s="31" t="s">
        <v>230</v>
      </c>
      <c r="B13" s="32"/>
      <c r="C13" s="23" t="s">
        <v>115</v>
      </c>
      <c r="D13" s="18" t="s">
        <v>225</v>
      </c>
      <c r="E13" s="23" t="s">
        <v>226</v>
      </c>
      <c r="F13" s="19">
        <v>4825.2</v>
      </c>
    </row>
    <row r="14" spans="1:6" ht="17.25" customHeight="1">
      <c r="A14" s="33" t="s">
        <v>219</v>
      </c>
      <c r="B14" s="34"/>
      <c r="C14" s="4"/>
      <c r="D14" s="4" t="s">
        <v>218</v>
      </c>
      <c r="E14" s="23"/>
      <c r="F14" s="5">
        <f>F15</f>
        <v>1666</v>
      </c>
    </row>
    <row r="15" spans="1:6" s="20" customFormat="1" ht="39" customHeight="1">
      <c r="A15" s="31" t="s">
        <v>213</v>
      </c>
      <c r="B15" s="32"/>
      <c r="C15" s="18">
        <v>1003</v>
      </c>
      <c r="D15" s="18" t="s">
        <v>217</v>
      </c>
      <c r="E15" s="18">
        <v>501</v>
      </c>
      <c r="F15" s="19">
        <v>1666</v>
      </c>
    </row>
    <row r="16" spans="1:6" ht="111.75" customHeight="1">
      <c r="A16" s="38" t="s">
        <v>190</v>
      </c>
      <c r="B16" s="39"/>
      <c r="C16" s="9"/>
      <c r="D16" s="17" t="s">
        <v>189</v>
      </c>
      <c r="E16" s="9"/>
      <c r="F16" s="6">
        <f>F17</f>
        <v>668.6</v>
      </c>
    </row>
    <row r="17" spans="1:6" s="22" customFormat="1" ht="69" customHeight="1">
      <c r="A17" s="25" t="s">
        <v>192</v>
      </c>
      <c r="B17" s="26"/>
      <c r="C17" s="10" t="s">
        <v>123</v>
      </c>
      <c r="D17" s="3" t="s">
        <v>191</v>
      </c>
      <c r="E17" s="10" t="s">
        <v>107</v>
      </c>
      <c r="F17" s="7">
        <v>668.6</v>
      </c>
    </row>
    <row r="18" spans="1:6" ht="135.75" customHeight="1">
      <c r="A18" s="38" t="s">
        <v>188</v>
      </c>
      <c r="B18" s="39"/>
      <c r="C18" s="9"/>
      <c r="D18" s="2" t="s">
        <v>187</v>
      </c>
      <c r="E18" s="9"/>
      <c r="F18" s="6">
        <f>SUM(F19:F20)</f>
        <v>44075.3</v>
      </c>
    </row>
    <row r="19" spans="1:6" ht="69" customHeight="1">
      <c r="A19" s="25" t="s">
        <v>184</v>
      </c>
      <c r="B19" s="26"/>
      <c r="C19" s="10" t="s">
        <v>104</v>
      </c>
      <c r="D19" s="3" t="s">
        <v>182</v>
      </c>
      <c r="E19" s="10" t="s">
        <v>105</v>
      </c>
      <c r="F19" s="7">
        <v>19200.6</v>
      </c>
    </row>
    <row r="20" spans="1:6" ht="54.75" customHeight="1">
      <c r="A20" s="25" t="s">
        <v>185</v>
      </c>
      <c r="B20" s="26"/>
      <c r="C20" s="10" t="s">
        <v>104</v>
      </c>
      <c r="D20" s="3" t="s">
        <v>183</v>
      </c>
      <c r="E20" s="10" t="s">
        <v>105</v>
      </c>
      <c r="F20" s="7">
        <v>24874.7</v>
      </c>
    </row>
    <row r="21" spans="1:6" s="21" customFormat="1" ht="54.75" customHeight="1">
      <c r="A21" s="38" t="s">
        <v>221</v>
      </c>
      <c r="B21" s="39"/>
      <c r="C21" s="9"/>
      <c r="D21" s="2" t="s">
        <v>220</v>
      </c>
      <c r="E21" s="9"/>
      <c r="F21" s="6">
        <f>F22</f>
        <v>3437.9</v>
      </c>
    </row>
    <row r="22" spans="1:6" ht="67.5" customHeight="1">
      <c r="A22" s="25" t="s">
        <v>215</v>
      </c>
      <c r="B22" s="26"/>
      <c r="C22" s="10" t="s">
        <v>212</v>
      </c>
      <c r="D22" s="3" t="s">
        <v>216</v>
      </c>
      <c r="E22" s="10" t="s">
        <v>214</v>
      </c>
      <c r="F22" s="7">
        <v>3437.9</v>
      </c>
    </row>
    <row r="23" spans="1:6" ht="52.5" customHeight="1">
      <c r="A23" s="29" t="s">
        <v>150</v>
      </c>
      <c r="B23" s="30"/>
      <c r="C23" s="9"/>
      <c r="D23" s="2" t="s">
        <v>3</v>
      </c>
      <c r="E23" s="9"/>
      <c r="F23" s="6">
        <f>F24+F29+F33+F38+F48+F59+F62+F66+F70+F71+F77+F88+F91+F105+F108+F109</f>
        <v>400657.80000000005</v>
      </c>
    </row>
    <row r="24" spans="1:6" ht="51.75" customHeight="1">
      <c r="A24" s="25" t="s">
        <v>4</v>
      </c>
      <c r="B24" s="26"/>
      <c r="C24" s="10"/>
      <c r="D24" s="3" t="s">
        <v>5</v>
      </c>
      <c r="E24" s="10"/>
      <c r="F24" s="7">
        <f>SUM(F25:F28)</f>
        <v>14724.6</v>
      </c>
    </row>
    <row r="25" spans="1:6" ht="16.5">
      <c r="A25" s="25" t="s">
        <v>140</v>
      </c>
      <c r="B25" s="26"/>
      <c r="C25" s="10" t="s">
        <v>106</v>
      </c>
      <c r="D25" s="3" t="s">
        <v>6</v>
      </c>
      <c r="E25" s="10" t="s">
        <v>107</v>
      </c>
      <c r="F25" s="13">
        <v>10035.1</v>
      </c>
    </row>
    <row r="26" spans="1:6" ht="16.5">
      <c r="A26" s="25" t="s">
        <v>141</v>
      </c>
      <c r="B26" s="26"/>
      <c r="C26" s="10" t="s">
        <v>108</v>
      </c>
      <c r="D26" s="3" t="s">
        <v>7</v>
      </c>
      <c r="E26" s="10" t="s">
        <v>107</v>
      </c>
      <c r="F26" s="13">
        <v>3500</v>
      </c>
    </row>
    <row r="27" spans="1:6" ht="16.5">
      <c r="A27" s="25" t="s">
        <v>8</v>
      </c>
      <c r="B27" s="26"/>
      <c r="C27" s="10" t="s">
        <v>109</v>
      </c>
      <c r="D27" s="3" t="s">
        <v>9</v>
      </c>
      <c r="E27" s="10" t="s">
        <v>107</v>
      </c>
      <c r="F27" s="13">
        <v>1125</v>
      </c>
    </row>
    <row r="28" spans="1:6" ht="16.5">
      <c r="A28" s="25" t="s">
        <v>10</v>
      </c>
      <c r="B28" s="26"/>
      <c r="C28" s="10" t="s">
        <v>110</v>
      </c>
      <c r="D28" s="3" t="s">
        <v>11</v>
      </c>
      <c r="E28" s="10" t="s">
        <v>107</v>
      </c>
      <c r="F28" s="13">
        <v>64.5</v>
      </c>
    </row>
    <row r="29" spans="1:6" ht="89.25" customHeight="1">
      <c r="A29" s="25" t="s">
        <v>151</v>
      </c>
      <c r="B29" s="26"/>
      <c r="C29" s="10"/>
      <c r="D29" s="3" t="s">
        <v>12</v>
      </c>
      <c r="E29" s="10"/>
      <c r="F29" s="13">
        <f>SUM(F30:F32)</f>
        <v>4275.8</v>
      </c>
    </row>
    <row r="30" spans="1:6" ht="16.5">
      <c r="A30" s="25" t="s">
        <v>142</v>
      </c>
      <c r="B30" s="26"/>
      <c r="C30" s="10" t="s">
        <v>111</v>
      </c>
      <c r="D30" s="3" t="s">
        <v>13</v>
      </c>
      <c r="E30" s="10" t="s">
        <v>107</v>
      </c>
      <c r="F30" s="13">
        <v>4008.7</v>
      </c>
    </row>
    <row r="31" spans="1:6" ht="16.5">
      <c r="A31" s="25" t="s">
        <v>14</v>
      </c>
      <c r="B31" s="26"/>
      <c r="C31" s="10" t="s">
        <v>110</v>
      </c>
      <c r="D31" s="3" t="s">
        <v>15</v>
      </c>
      <c r="E31" s="10" t="s">
        <v>107</v>
      </c>
      <c r="F31" s="13">
        <v>167.1</v>
      </c>
    </row>
    <row r="32" spans="1:6" ht="16.5">
      <c r="A32" s="25" t="s">
        <v>16</v>
      </c>
      <c r="B32" s="26"/>
      <c r="C32" s="10" t="s">
        <v>112</v>
      </c>
      <c r="D32" s="3" t="s">
        <v>17</v>
      </c>
      <c r="E32" s="10" t="s">
        <v>107</v>
      </c>
      <c r="F32" s="13">
        <v>100</v>
      </c>
    </row>
    <row r="33" spans="1:6" ht="83.25" customHeight="1">
      <c r="A33" s="25" t="s">
        <v>152</v>
      </c>
      <c r="B33" s="26"/>
      <c r="C33" s="10"/>
      <c r="D33" s="3" t="s">
        <v>18</v>
      </c>
      <c r="E33" s="10"/>
      <c r="F33" s="13">
        <f>SUM(F34:F37)</f>
        <v>5381.4</v>
      </c>
    </row>
    <row r="34" spans="1:6" ht="16.5">
      <c r="A34" s="25" t="s">
        <v>19</v>
      </c>
      <c r="B34" s="26"/>
      <c r="C34" s="10" t="s">
        <v>110</v>
      </c>
      <c r="D34" s="3" t="s">
        <v>20</v>
      </c>
      <c r="E34" s="10" t="s">
        <v>107</v>
      </c>
      <c r="F34" s="13">
        <v>500</v>
      </c>
    </row>
    <row r="35" spans="1:6" ht="50.25" customHeight="1">
      <c r="A35" s="25" t="s">
        <v>133</v>
      </c>
      <c r="B35" s="26"/>
      <c r="C35" s="10" t="s">
        <v>110</v>
      </c>
      <c r="D35" s="3" t="s">
        <v>21</v>
      </c>
      <c r="E35" s="10" t="s">
        <v>107</v>
      </c>
      <c r="F35" s="13">
        <v>1080.8</v>
      </c>
    </row>
    <row r="36" spans="1:6" ht="51.75" customHeight="1">
      <c r="A36" s="25" t="s">
        <v>133</v>
      </c>
      <c r="B36" s="26"/>
      <c r="C36" s="10" t="s">
        <v>113</v>
      </c>
      <c r="D36" s="3" t="s">
        <v>22</v>
      </c>
      <c r="E36" s="10" t="s">
        <v>107</v>
      </c>
      <c r="F36" s="13">
        <v>1088</v>
      </c>
    </row>
    <row r="37" spans="1:6" ht="87" customHeight="1">
      <c r="A37" s="25" t="s">
        <v>209</v>
      </c>
      <c r="B37" s="26"/>
      <c r="C37" s="10" t="s">
        <v>106</v>
      </c>
      <c r="D37" s="3" t="s">
        <v>114</v>
      </c>
      <c r="E37" s="10" t="s">
        <v>107</v>
      </c>
      <c r="F37" s="13">
        <v>2712.6</v>
      </c>
    </row>
    <row r="38" spans="1:6" ht="102.75" customHeight="1">
      <c r="A38" s="25" t="s">
        <v>153</v>
      </c>
      <c r="B38" s="26"/>
      <c r="C38" s="10"/>
      <c r="D38" s="3" t="s">
        <v>23</v>
      </c>
      <c r="E38" s="10"/>
      <c r="F38" s="13">
        <f>SUM(F39:F47)</f>
        <v>31244.999999999996</v>
      </c>
    </row>
    <row r="39" spans="1:6" ht="16.5">
      <c r="A39" s="25" t="s">
        <v>178</v>
      </c>
      <c r="B39" s="26"/>
      <c r="C39" s="10" t="s">
        <v>115</v>
      </c>
      <c r="D39" s="3" t="s">
        <v>24</v>
      </c>
      <c r="E39" s="10" t="s">
        <v>107</v>
      </c>
      <c r="F39" s="13">
        <v>340.6</v>
      </c>
    </row>
    <row r="40" spans="1:6" ht="33" customHeight="1">
      <c r="A40" s="25" t="s">
        <v>25</v>
      </c>
      <c r="B40" s="26"/>
      <c r="C40" s="10" t="s">
        <v>116</v>
      </c>
      <c r="D40" s="3" t="s">
        <v>26</v>
      </c>
      <c r="E40" s="10" t="s">
        <v>107</v>
      </c>
      <c r="F40" s="13">
        <v>2915.4</v>
      </c>
    </row>
    <row r="41" spans="1:6" ht="16.5">
      <c r="A41" s="25" t="s">
        <v>27</v>
      </c>
      <c r="B41" s="26"/>
      <c r="C41" s="10" t="s">
        <v>115</v>
      </c>
      <c r="D41" s="3" t="s">
        <v>28</v>
      </c>
      <c r="E41" s="10" t="s">
        <v>107</v>
      </c>
      <c r="F41" s="13"/>
    </row>
    <row r="42" spans="1:6" ht="52.5" customHeight="1">
      <c r="A42" s="25" t="s">
        <v>87</v>
      </c>
      <c r="B42" s="26"/>
      <c r="C42" s="10" t="s">
        <v>116</v>
      </c>
      <c r="D42" s="3" t="s">
        <v>29</v>
      </c>
      <c r="E42" s="10" t="s">
        <v>107</v>
      </c>
      <c r="F42" s="13">
        <v>10868.8</v>
      </c>
    </row>
    <row r="43" spans="1:6" ht="48" customHeight="1">
      <c r="A43" s="25" t="s">
        <v>88</v>
      </c>
      <c r="B43" s="26"/>
      <c r="C43" s="10" t="s">
        <v>115</v>
      </c>
      <c r="D43" s="3" t="s">
        <v>30</v>
      </c>
      <c r="E43" s="10" t="s">
        <v>107</v>
      </c>
      <c r="F43" s="13">
        <v>867.8</v>
      </c>
    </row>
    <row r="44" spans="1:6" ht="50.25" customHeight="1">
      <c r="A44" s="25" t="s">
        <v>89</v>
      </c>
      <c r="B44" s="26"/>
      <c r="C44" s="10" t="s">
        <v>116</v>
      </c>
      <c r="D44" s="3" t="s">
        <v>31</v>
      </c>
      <c r="E44" s="10" t="s">
        <v>107</v>
      </c>
      <c r="F44" s="13">
        <v>30</v>
      </c>
    </row>
    <row r="45" spans="1:6" ht="16.5">
      <c r="A45" s="25" t="s">
        <v>32</v>
      </c>
      <c r="B45" s="26"/>
      <c r="C45" s="10" t="s">
        <v>117</v>
      </c>
      <c r="D45" s="3" t="s">
        <v>33</v>
      </c>
      <c r="E45" s="10" t="s">
        <v>107</v>
      </c>
      <c r="F45" s="13">
        <v>447</v>
      </c>
    </row>
    <row r="46" spans="1:6" ht="33" customHeight="1">
      <c r="A46" s="25" t="s">
        <v>149</v>
      </c>
      <c r="B46" s="26"/>
      <c r="C46" s="10" t="s">
        <v>118</v>
      </c>
      <c r="D46" s="3" t="s">
        <v>34</v>
      </c>
      <c r="E46" s="10" t="s">
        <v>107</v>
      </c>
      <c r="F46" s="13">
        <v>1674.6</v>
      </c>
    </row>
    <row r="47" spans="1:6" ht="16.5">
      <c r="A47" s="25" t="s">
        <v>143</v>
      </c>
      <c r="B47" s="26"/>
      <c r="C47" s="10" t="s">
        <v>119</v>
      </c>
      <c r="D47" s="3" t="s">
        <v>35</v>
      </c>
      <c r="E47" s="10" t="s">
        <v>107</v>
      </c>
      <c r="F47" s="13">
        <v>14100.8</v>
      </c>
    </row>
    <row r="48" spans="1:6" ht="117" customHeight="1">
      <c r="A48" s="25" t="s">
        <v>154</v>
      </c>
      <c r="B48" s="42"/>
      <c r="C48" s="10"/>
      <c r="D48" s="3" t="s">
        <v>36</v>
      </c>
      <c r="E48" s="10"/>
      <c r="F48" s="13">
        <f>SUM(F49:F58)</f>
        <v>117609.3</v>
      </c>
    </row>
    <row r="49" spans="1:6" ht="16.5">
      <c r="A49" s="25" t="s">
        <v>37</v>
      </c>
      <c r="B49" s="26"/>
      <c r="C49" s="10" t="s">
        <v>104</v>
      </c>
      <c r="D49" s="3" t="s">
        <v>38</v>
      </c>
      <c r="E49" s="10" t="s">
        <v>107</v>
      </c>
      <c r="F49" s="13">
        <v>3482</v>
      </c>
    </row>
    <row r="50" spans="1:6" ht="33" customHeight="1">
      <c r="A50" s="25" t="s">
        <v>90</v>
      </c>
      <c r="B50" s="26"/>
      <c r="C50" s="10" t="s">
        <v>104</v>
      </c>
      <c r="D50" s="3" t="s">
        <v>39</v>
      </c>
      <c r="E50" s="10" t="s">
        <v>107</v>
      </c>
      <c r="F50" s="13">
        <v>34000</v>
      </c>
    </row>
    <row r="51" spans="1:6" ht="34.5" customHeight="1">
      <c r="A51" s="25" t="s">
        <v>91</v>
      </c>
      <c r="B51" s="26"/>
      <c r="C51" s="10" t="s">
        <v>104</v>
      </c>
      <c r="D51" s="3" t="s">
        <v>40</v>
      </c>
      <c r="E51" s="10" t="s">
        <v>107</v>
      </c>
      <c r="F51" s="13">
        <v>3269.3</v>
      </c>
    </row>
    <row r="52" spans="1:6" ht="48.75" customHeight="1">
      <c r="A52" s="25" t="s">
        <v>92</v>
      </c>
      <c r="B52" s="26"/>
      <c r="C52" s="10" t="s">
        <v>104</v>
      </c>
      <c r="D52" s="3" t="s">
        <v>41</v>
      </c>
      <c r="E52" s="10" t="s">
        <v>107</v>
      </c>
      <c r="F52" s="13">
        <v>39.7</v>
      </c>
    </row>
    <row r="53" spans="1:6" ht="34.5" customHeight="1">
      <c r="A53" s="25" t="s">
        <v>93</v>
      </c>
      <c r="B53" s="26"/>
      <c r="C53" s="10" t="s">
        <v>104</v>
      </c>
      <c r="D53" s="3" t="s">
        <v>42</v>
      </c>
      <c r="E53" s="10" t="s">
        <v>107</v>
      </c>
      <c r="F53" s="13">
        <v>38.3</v>
      </c>
    </row>
    <row r="54" spans="1:6" ht="36.75" customHeight="1">
      <c r="A54" s="25" t="s">
        <v>94</v>
      </c>
      <c r="B54" s="26"/>
      <c r="C54" s="10" t="s">
        <v>104</v>
      </c>
      <c r="D54" s="3" t="s">
        <v>43</v>
      </c>
      <c r="E54" s="10" t="s">
        <v>107</v>
      </c>
      <c r="F54" s="13">
        <v>17597.3</v>
      </c>
    </row>
    <row r="55" spans="1:6" ht="16.5">
      <c r="A55" s="25" t="s">
        <v>194</v>
      </c>
      <c r="B55" s="26"/>
      <c r="C55" s="10" t="s">
        <v>104</v>
      </c>
      <c r="D55" s="3" t="s">
        <v>193</v>
      </c>
      <c r="E55" s="10" t="s">
        <v>107</v>
      </c>
      <c r="F55" s="13">
        <v>38841.7</v>
      </c>
    </row>
    <row r="56" spans="1:6" ht="16.5">
      <c r="A56" s="25" t="s">
        <v>196</v>
      </c>
      <c r="B56" s="26"/>
      <c r="C56" s="10" t="s">
        <v>104</v>
      </c>
      <c r="D56" s="3" t="s">
        <v>195</v>
      </c>
      <c r="E56" s="10" t="s">
        <v>107</v>
      </c>
      <c r="F56" s="13">
        <v>13102.4</v>
      </c>
    </row>
    <row r="57" spans="1:6" ht="16.5">
      <c r="A57" s="25" t="s">
        <v>198</v>
      </c>
      <c r="B57" s="26"/>
      <c r="C57" s="10" t="s">
        <v>104</v>
      </c>
      <c r="D57" s="3" t="s">
        <v>197</v>
      </c>
      <c r="E57" s="10" t="s">
        <v>107</v>
      </c>
      <c r="F57" s="13">
        <v>1441</v>
      </c>
    </row>
    <row r="58" spans="1:6" ht="50.25" customHeight="1">
      <c r="A58" s="25" t="s">
        <v>200</v>
      </c>
      <c r="B58" s="26"/>
      <c r="C58" s="10" t="s">
        <v>104</v>
      </c>
      <c r="D58" s="3" t="s">
        <v>199</v>
      </c>
      <c r="E58" s="10" t="s">
        <v>107</v>
      </c>
      <c r="F58" s="13">
        <v>5797.6</v>
      </c>
    </row>
    <row r="59" spans="1:6" ht="84" customHeight="1">
      <c r="A59" s="25" t="s">
        <v>155</v>
      </c>
      <c r="B59" s="42"/>
      <c r="C59" s="10"/>
      <c r="D59" s="3" t="s">
        <v>44</v>
      </c>
      <c r="E59" s="10" t="s">
        <v>107</v>
      </c>
      <c r="F59" s="13">
        <f>F60+F61</f>
        <v>9583.3</v>
      </c>
    </row>
    <row r="60" spans="1:6" ht="50.25" customHeight="1">
      <c r="A60" s="25" t="s">
        <v>134</v>
      </c>
      <c r="B60" s="26"/>
      <c r="C60" s="10" t="s">
        <v>115</v>
      </c>
      <c r="D60" s="3" t="s">
        <v>120</v>
      </c>
      <c r="E60" s="10" t="s">
        <v>107</v>
      </c>
      <c r="F60" s="13">
        <v>9491.8</v>
      </c>
    </row>
    <row r="61" spans="1:6" ht="53.25" customHeight="1">
      <c r="A61" s="25" t="s">
        <v>211</v>
      </c>
      <c r="B61" s="26"/>
      <c r="C61" s="10" t="s">
        <v>212</v>
      </c>
      <c r="D61" s="3" t="s">
        <v>210</v>
      </c>
      <c r="E61" s="10" t="s">
        <v>107</v>
      </c>
      <c r="F61" s="13">
        <v>91.5</v>
      </c>
    </row>
    <row r="62" spans="1:6" ht="86.25" customHeight="1">
      <c r="A62" s="25" t="s">
        <v>156</v>
      </c>
      <c r="B62" s="26"/>
      <c r="C62" s="10"/>
      <c r="D62" s="3" t="s">
        <v>45</v>
      </c>
      <c r="E62" s="10"/>
      <c r="F62" s="13">
        <f>SUM(F63:F65)</f>
        <v>11766.2</v>
      </c>
    </row>
    <row r="63" spans="1:6" ht="16.5">
      <c r="A63" s="25" t="s">
        <v>46</v>
      </c>
      <c r="B63" s="26"/>
      <c r="C63" s="10" t="s">
        <v>121</v>
      </c>
      <c r="D63" s="3" t="s">
        <v>47</v>
      </c>
      <c r="E63" s="10" t="s">
        <v>107</v>
      </c>
      <c r="F63" s="13">
        <v>294</v>
      </c>
    </row>
    <row r="64" spans="1:6" ht="33" customHeight="1">
      <c r="A64" s="25" t="s">
        <v>48</v>
      </c>
      <c r="B64" s="26"/>
      <c r="C64" s="10" t="s">
        <v>121</v>
      </c>
      <c r="D64" s="3" t="s">
        <v>49</v>
      </c>
      <c r="E64" s="10" t="s">
        <v>107</v>
      </c>
      <c r="F64" s="13">
        <v>11000</v>
      </c>
    </row>
    <row r="65" spans="1:6" ht="54" customHeight="1">
      <c r="A65" s="25" t="s">
        <v>166</v>
      </c>
      <c r="B65" s="26"/>
      <c r="C65" s="10" t="s">
        <v>121</v>
      </c>
      <c r="D65" s="3" t="s">
        <v>122</v>
      </c>
      <c r="E65" s="10" t="s">
        <v>107</v>
      </c>
      <c r="F65" s="13">
        <v>472.2</v>
      </c>
    </row>
    <row r="66" spans="1:6" ht="136.5" customHeight="1">
      <c r="A66" s="25" t="s">
        <v>157</v>
      </c>
      <c r="B66" s="26"/>
      <c r="C66" s="10"/>
      <c r="D66" s="3" t="s">
        <v>50</v>
      </c>
      <c r="E66" s="10" t="s">
        <v>107</v>
      </c>
      <c r="F66" s="13">
        <f>SUM(F67:F69)</f>
        <v>2433.2</v>
      </c>
    </row>
    <row r="67" spans="1:6" ht="36.75" customHeight="1">
      <c r="A67" s="25" t="s">
        <v>97</v>
      </c>
      <c r="B67" s="26"/>
      <c r="C67" s="10" t="s">
        <v>123</v>
      </c>
      <c r="D67" s="3" t="s">
        <v>124</v>
      </c>
      <c r="E67" s="10" t="s">
        <v>107</v>
      </c>
      <c r="F67" s="13">
        <f>34</f>
        <v>34</v>
      </c>
    </row>
    <row r="68" spans="1:6" ht="107.25" customHeight="1">
      <c r="A68" s="25" t="s">
        <v>167</v>
      </c>
      <c r="B68" s="26"/>
      <c r="C68" s="10" t="s">
        <v>123</v>
      </c>
      <c r="D68" s="3" t="s">
        <v>125</v>
      </c>
      <c r="E68" s="10" t="s">
        <v>107</v>
      </c>
      <c r="F68" s="13">
        <v>472.2</v>
      </c>
    </row>
    <row r="69" spans="1:6" ht="67.5" customHeight="1">
      <c r="A69" s="25" t="s">
        <v>192</v>
      </c>
      <c r="B69" s="26"/>
      <c r="C69" s="10" t="s">
        <v>123</v>
      </c>
      <c r="D69" s="3" t="s">
        <v>201</v>
      </c>
      <c r="E69" s="10" t="s">
        <v>107</v>
      </c>
      <c r="F69" s="13">
        <v>1927</v>
      </c>
    </row>
    <row r="70" spans="1:6" ht="168.75" customHeight="1">
      <c r="A70" s="43" t="s">
        <v>158</v>
      </c>
      <c r="B70" s="44"/>
      <c r="C70" s="11" t="s">
        <v>106</v>
      </c>
      <c r="D70" s="12" t="s">
        <v>51</v>
      </c>
      <c r="E70" s="11" t="s">
        <v>107</v>
      </c>
      <c r="F70" s="13">
        <v>1296</v>
      </c>
    </row>
    <row r="71" spans="1:6" ht="81.75" customHeight="1">
      <c r="A71" s="43" t="s">
        <v>159</v>
      </c>
      <c r="B71" s="44"/>
      <c r="C71" s="10"/>
      <c r="D71" s="3" t="s">
        <v>52</v>
      </c>
      <c r="E71" s="10"/>
      <c r="F71" s="13">
        <f>SUM(F72:F76)</f>
        <v>17079.8</v>
      </c>
    </row>
    <row r="72" spans="1:6" ht="35.25" customHeight="1">
      <c r="A72" s="25" t="s">
        <v>172</v>
      </c>
      <c r="B72" s="26"/>
      <c r="C72" s="10" t="s">
        <v>126</v>
      </c>
      <c r="D72" s="3" t="s">
        <v>53</v>
      </c>
      <c r="E72" s="10" t="s">
        <v>107</v>
      </c>
      <c r="F72" s="13">
        <v>16751</v>
      </c>
    </row>
    <row r="73" spans="1:6" ht="33" customHeight="1">
      <c r="A73" s="25" t="s">
        <v>95</v>
      </c>
      <c r="B73" s="26"/>
      <c r="C73" s="10" t="s">
        <v>126</v>
      </c>
      <c r="D73" s="3" t="s">
        <v>54</v>
      </c>
      <c r="E73" s="10" t="s">
        <v>107</v>
      </c>
      <c r="F73" s="13">
        <v>271.5</v>
      </c>
    </row>
    <row r="74" spans="1:6" ht="33.75" customHeight="1">
      <c r="A74" s="25" t="s">
        <v>96</v>
      </c>
      <c r="B74" s="26"/>
      <c r="C74" s="10" t="s">
        <v>126</v>
      </c>
      <c r="D74" s="3" t="s">
        <v>55</v>
      </c>
      <c r="E74" s="10" t="s">
        <v>107</v>
      </c>
      <c r="F74" s="13"/>
    </row>
    <row r="75" spans="1:6" ht="34.5" customHeight="1">
      <c r="A75" s="25" t="s">
        <v>97</v>
      </c>
      <c r="B75" s="26"/>
      <c r="C75" s="10" t="s">
        <v>126</v>
      </c>
      <c r="D75" s="3" t="s">
        <v>56</v>
      </c>
      <c r="E75" s="10" t="s">
        <v>107</v>
      </c>
      <c r="F75" s="13">
        <v>57.3</v>
      </c>
    </row>
    <row r="76" spans="1:6" ht="36" customHeight="1">
      <c r="A76" s="25" t="s">
        <v>168</v>
      </c>
      <c r="B76" s="26"/>
      <c r="C76" s="10" t="s">
        <v>126</v>
      </c>
      <c r="D76" s="3" t="s">
        <v>145</v>
      </c>
      <c r="E76" s="10" t="s">
        <v>107</v>
      </c>
      <c r="F76" s="13"/>
    </row>
    <row r="77" spans="1:6" ht="101.25" customHeight="1">
      <c r="A77" s="43" t="s">
        <v>160</v>
      </c>
      <c r="B77" s="44"/>
      <c r="C77" s="10"/>
      <c r="D77" s="3" t="s">
        <v>57</v>
      </c>
      <c r="E77" s="10"/>
      <c r="F77" s="13">
        <f>SUM(F78:F87)</f>
        <v>58719.00000000001</v>
      </c>
    </row>
    <row r="78" spans="1:6" ht="33.75" customHeight="1">
      <c r="A78" s="25" t="s">
        <v>173</v>
      </c>
      <c r="B78" s="26"/>
      <c r="C78" s="10" t="s">
        <v>127</v>
      </c>
      <c r="D78" s="3" t="s">
        <v>58</v>
      </c>
      <c r="E78" s="10" t="s">
        <v>107</v>
      </c>
      <c r="F78" s="13">
        <v>14527.1</v>
      </c>
    </row>
    <row r="79" spans="1:6" ht="16.5">
      <c r="A79" s="25" t="s">
        <v>174</v>
      </c>
      <c r="B79" s="26"/>
      <c r="C79" s="10" t="s">
        <v>127</v>
      </c>
      <c r="D79" s="3" t="s">
        <v>59</v>
      </c>
      <c r="E79" s="10" t="s">
        <v>107</v>
      </c>
      <c r="F79" s="13">
        <v>9544.6</v>
      </c>
    </row>
    <row r="80" spans="1:6" ht="33" customHeight="1">
      <c r="A80" s="25" t="s">
        <v>175</v>
      </c>
      <c r="B80" s="26"/>
      <c r="C80" s="10" t="s">
        <v>127</v>
      </c>
      <c r="D80" s="3" t="s">
        <v>60</v>
      </c>
      <c r="E80" s="10" t="s">
        <v>107</v>
      </c>
      <c r="F80" s="13">
        <v>29337.4</v>
      </c>
    </row>
    <row r="81" spans="1:6" ht="33" customHeight="1">
      <c r="A81" s="25" t="s">
        <v>95</v>
      </c>
      <c r="B81" s="26"/>
      <c r="C81" s="10" t="s">
        <v>127</v>
      </c>
      <c r="D81" s="3" t="s">
        <v>61</v>
      </c>
      <c r="E81" s="10" t="s">
        <v>107</v>
      </c>
      <c r="F81" s="13">
        <v>200</v>
      </c>
    </row>
    <row r="82" spans="1:6" ht="33.75" customHeight="1">
      <c r="A82" s="25" t="s">
        <v>180</v>
      </c>
      <c r="B82" s="26"/>
      <c r="C82" s="10" t="s">
        <v>127</v>
      </c>
      <c r="D82" s="3" t="s">
        <v>62</v>
      </c>
      <c r="E82" s="10" t="s">
        <v>107</v>
      </c>
      <c r="F82" s="13">
        <v>60</v>
      </c>
    </row>
    <row r="83" spans="1:6" ht="51.75" customHeight="1">
      <c r="A83" s="25" t="s">
        <v>88</v>
      </c>
      <c r="B83" s="26"/>
      <c r="C83" s="10" t="s">
        <v>127</v>
      </c>
      <c r="D83" s="3" t="s">
        <v>63</v>
      </c>
      <c r="E83" s="10" t="s">
        <v>107</v>
      </c>
      <c r="F83" s="13">
        <v>28.3</v>
      </c>
    </row>
    <row r="84" spans="1:6" ht="33" customHeight="1">
      <c r="A84" s="25" t="s">
        <v>97</v>
      </c>
      <c r="B84" s="26"/>
      <c r="C84" s="10" t="s">
        <v>127</v>
      </c>
      <c r="D84" s="3" t="s">
        <v>64</v>
      </c>
      <c r="E84" s="10" t="s">
        <v>107</v>
      </c>
      <c r="F84" s="13">
        <v>37.6</v>
      </c>
    </row>
    <row r="85" spans="1:6" ht="66" customHeight="1">
      <c r="A85" s="25" t="s">
        <v>169</v>
      </c>
      <c r="B85" s="26"/>
      <c r="C85" s="10" t="s">
        <v>128</v>
      </c>
      <c r="D85" s="3" t="s">
        <v>65</v>
      </c>
      <c r="E85" s="10" t="s">
        <v>107</v>
      </c>
      <c r="F85" s="13">
        <v>944.5</v>
      </c>
    </row>
    <row r="86" spans="1:6" ht="33" customHeight="1">
      <c r="A86" s="43" t="s">
        <v>144</v>
      </c>
      <c r="B86" s="44"/>
      <c r="C86" s="11" t="s">
        <v>128</v>
      </c>
      <c r="D86" s="12" t="s">
        <v>66</v>
      </c>
      <c r="E86" s="11" t="s">
        <v>107</v>
      </c>
      <c r="F86" s="13">
        <v>3515.5</v>
      </c>
    </row>
    <row r="87" spans="1:6" ht="16.5">
      <c r="A87" s="25" t="s">
        <v>177</v>
      </c>
      <c r="B87" s="26"/>
      <c r="C87" s="10" t="s">
        <v>128</v>
      </c>
      <c r="D87" s="3" t="s">
        <v>67</v>
      </c>
      <c r="E87" s="10" t="s">
        <v>107</v>
      </c>
      <c r="F87" s="13">
        <v>524</v>
      </c>
    </row>
    <row r="88" spans="1:6" ht="85.5" customHeight="1">
      <c r="A88" s="43" t="s">
        <v>161</v>
      </c>
      <c r="B88" s="44"/>
      <c r="C88" s="10"/>
      <c r="D88" s="3" t="s">
        <v>68</v>
      </c>
      <c r="E88" s="10" t="s">
        <v>107</v>
      </c>
      <c r="F88" s="13">
        <f>F89+F90</f>
        <v>8119</v>
      </c>
    </row>
    <row r="89" spans="1:6" ht="16.5" customHeight="1">
      <c r="A89" s="25" t="s">
        <v>176</v>
      </c>
      <c r="B89" s="26"/>
      <c r="C89" s="10" t="s">
        <v>129</v>
      </c>
      <c r="D89" s="3" t="s">
        <v>146</v>
      </c>
      <c r="E89" s="10" t="s">
        <v>107</v>
      </c>
      <c r="F89" s="13">
        <v>7646.8</v>
      </c>
    </row>
    <row r="90" spans="1:6" ht="48.75" customHeight="1">
      <c r="A90" s="25" t="s">
        <v>170</v>
      </c>
      <c r="B90" s="26"/>
      <c r="C90" s="10" t="s">
        <v>129</v>
      </c>
      <c r="D90" s="3" t="s">
        <v>147</v>
      </c>
      <c r="E90" s="10" t="s">
        <v>107</v>
      </c>
      <c r="F90" s="13">
        <v>472.2</v>
      </c>
    </row>
    <row r="91" spans="1:6" ht="119.25" customHeight="1">
      <c r="A91" s="25" t="s">
        <v>162</v>
      </c>
      <c r="B91" s="26"/>
      <c r="C91" s="10"/>
      <c r="D91" s="3" t="s">
        <v>69</v>
      </c>
      <c r="E91" s="10"/>
      <c r="F91" s="13">
        <f>SUM(F92:F104)</f>
        <v>114009</v>
      </c>
    </row>
    <row r="92" spans="1:6" ht="16.5">
      <c r="A92" s="25" t="s">
        <v>70</v>
      </c>
      <c r="B92" s="26"/>
      <c r="C92" s="10" t="s">
        <v>118</v>
      </c>
      <c r="D92" s="3" t="s">
        <v>71</v>
      </c>
      <c r="E92" s="10" t="s">
        <v>107</v>
      </c>
      <c r="F92" s="13">
        <v>329.3</v>
      </c>
    </row>
    <row r="93" spans="1:6" ht="16.5">
      <c r="A93" s="25" t="s">
        <v>72</v>
      </c>
      <c r="B93" s="26"/>
      <c r="C93" s="10" t="s">
        <v>130</v>
      </c>
      <c r="D93" s="3" t="s">
        <v>73</v>
      </c>
      <c r="E93" s="10" t="s">
        <v>107</v>
      </c>
      <c r="F93" s="13">
        <v>38003</v>
      </c>
    </row>
    <row r="94" spans="1:6" ht="16.5">
      <c r="A94" s="25" t="s">
        <v>74</v>
      </c>
      <c r="B94" s="26"/>
      <c r="C94" s="10" t="s">
        <v>130</v>
      </c>
      <c r="D94" s="3" t="s">
        <v>75</v>
      </c>
      <c r="E94" s="10" t="s">
        <v>107</v>
      </c>
      <c r="F94" s="13">
        <v>690.5</v>
      </c>
    </row>
    <row r="95" spans="1:6" ht="37.5" customHeight="1">
      <c r="A95" s="25" t="s">
        <v>98</v>
      </c>
      <c r="B95" s="26"/>
      <c r="C95" s="10" t="s">
        <v>130</v>
      </c>
      <c r="D95" s="3" t="s">
        <v>76</v>
      </c>
      <c r="E95" s="10" t="s">
        <v>107</v>
      </c>
      <c r="F95" s="13">
        <v>41469.6</v>
      </c>
    </row>
    <row r="96" spans="1:6" ht="34.5" customHeight="1">
      <c r="A96" s="25" t="s">
        <v>96</v>
      </c>
      <c r="B96" s="26"/>
      <c r="C96" s="10" t="s">
        <v>130</v>
      </c>
      <c r="D96" s="3" t="s">
        <v>77</v>
      </c>
      <c r="E96" s="10" t="s">
        <v>107</v>
      </c>
      <c r="F96" s="13">
        <v>1584</v>
      </c>
    </row>
    <row r="97" spans="1:6" ht="33.75" customHeight="1">
      <c r="A97" s="25" t="s">
        <v>99</v>
      </c>
      <c r="B97" s="26"/>
      <c r="C97" s="10" t="s">
        <v>130</v>
      </c>
      <c r="D97" s="3" t="s">
        <v>78</v>
      </c>
      <c r="E97" s="10" t="s">
        <v>107</v>
      </c>
      <c r="F97" s="13">
        <v>1782</v>
      </c>
    </row>
    <row r="98" spans="1:6" ht="16.5">
      <c r="A98" s="25" t="s">
        <v>79</v>
      </c>
      <c r="B98" s="26"/>
      <c r="C98" s="10" t="s">
        <v>130</v>
      </c>
      <c r="D98" s="3" t="s">
        <v>80</v>
      </c>
      <c r="E98" s="10" t="s">
        <v>107</v>
      </c>
      <c r="F98" s="13">
        <v>2000</v>
      </c>
    </row>
    <row r="99" spans="1:6" ht="49.5" customHeight="1">
      <c r="A99" s="25" t="s">
        <v>100</v>
      </c>
      <c r="B99" s="26"/>
      <c r="C99" s="10" t="s">
        <v>130</v>
      </c>
      <c r="D99" s="3" t="s">
        <v>81</v>
      </c>
      <c r="E99" s="10" t="s">
        <v>107</v>
      </c>
      <c r="F99" s="13">
        <v>982.6</v>
      </c>
    </row>
    <row r="100" spans="1:6" ht="87" customHeight="1">
      <c r="A100" s="25" t="s">
        <v>171</v>
      </c>
      <c r="B100" s="26"/>
      <c r="C100" s="10" t="s">
        <v>119</v>
      </c>
      <c r="D100" s="3" t="s">
        <v>86</v>
      </c>
      <c r="E100" s="10" t="s">
        <v>107</v>
      </c>
      <c r="F100" s="13">
        <v>7273.6</v>
      </c>
    </row>
    <row r="101" spans="1:6" ht="31.5" customHeight="1">
      <c r="A101" s="25" t="s">
        <v>205</v>
      </c>
      <c r="B101" s="26"/>
      <c r="C101" s="10" t="s">
        <v>130</v>
      </c>
      <c r="D101" s="3" t="s">
        <v>202</v>
      </c>
      <c r="E101" s="10" t="s">
        <v>107</v>
      </c>
      <c r="F101" s="13">
        <v>614.6</v>
      </c>
    </row>
    <row r="102" spans="1:6" ht="16.5">
      <c r="A102" s="25" t="s">
        <v>206</v>
      </c>
      <c r="B102" s="26"/>
      <c r="C102" s="10" t="s">
        <v>130</v>
      </c>
      <c r="D102" s="3" t="s">
        <v>203</v>
      </c>
      <c r="E102" s="10" t="s">
        <v>107</v>
      </c>
      <c r="F102" s="13">
        <v>2975</v>
      </c>
    </row>
    <row r="103" spans="1:6" ht="16.5">
      <c r="A103" s="25" t="s">
        <v>207</v>
      </c>
      <c r="B103" s="26"/>
      <c r="C103" s="10" t="s">
        <v>130</v>
      </c>
      <c r="D103" s="3" t="s">
        <v>204</v>
      </c>
      <c r="E103" s="10" t="s">
        <v>107</v>
      </c>
      <c r="F103" s="13">
        <v>15441.4</v>
      </c>
    </row>
    <row r="104" spans="1:6" ht="70.5" customHeight="1">
      <c r="A104" s="25" t="s">
        <v>229</v>
      </c>
      <c r="B104" s="26"/>
      <c r="C104" s="10" t="s">
        <v>130</v>
      </c>
      <c r="D104" s="3" t="s">
        <v>228</v>
      </c>
      <c r="E104" s="10" t="s">
        <v>107</v>
      </c>
      <c r="F104" s="13">
        <v>863.4</v>
      </c>
    </row>
    <row r="105" spans="1:6" ht="151.5" customHeight="1">
      <c r="A105" s="25" t="s">
        <v>163</v>
      </c>
      <c r="B105" s="26"/>
      <c r="C105" s="10"/>
      <c r="D105" s="3" t="s">
        <v>82</v>
      </c>
      <c r="E105" s="10" t="s">
        <v>107</v>
      </c>
      <c r="F105" s="13">
        <f>F106+F107</f>
        <v>3044.8</v>
      </c>
    </row>
    <row r="106" spans="1:6" ht="16.5">
      <c r="A106" s="25" t="s">
        <v>148</v>
      </c>
      <c r="B106" s="26"/>
      <c r="C106" s="10" t="s">
        <v>113</v>
      </c>
      <c r="D106" s="3" t="s">
        <v>131</v>
      </c>
      <c r="E106" s="10" t="s">
        <v>107</v>
      </c>
      <c r="F106" s="13">
        <v>1276.6</v>
      </c>
    </row>
    <row r="107" spans="1:6" ht="104.25" customHeight="1">
      <c r="A107" s="25" t="s">
        <v>208</v>
      </c>
      <c r="B107" s="26"/>
      <c r="C107" s="10" t="s">
        <v>113</v>
      </c>
      <c r="D107" s="3" t="s">
        <v>132</v>
      </c>
      <c r="E107" s="10" t="s">
        <v>107</v>
      </c>
      <c r="F107" s="13">
        <v>1768.2</v>
      </c>
    </row>
    <row r="108" spans="1:6" ht="67.5" customHeight="1">
      <c r="A108" s="25" t="s">
        <v>164</v>
      </c>
      <c r="B108" s="26"/>
      <c r="C108" s="10" t="s">
        <v>130</v>
      </c>
      <c r="D108" s="3" t="s">
        <v>83</v>
      </c>
      <c r="E108" s="10" t="s">
        <v>107</v>
      </c>
      <c r="F108" s="13">
        <v>1003</v>
      </c>
    </row>
    <row r="109" spans="1:6" ht="53.25" customHeight="1">
      <c r="A109" s="25" t="s">
        <v>165</v>
      </c>
      <c r="B109" s="26"/>
      <c r="C109" s="10" t="s">
        <v>179</v>
      </c>
      <c r="D109" s="3" t="s">
        <v>85</v>
      </c>
      <c r="E109" s="10" t="s">
        <v>107</v>
      </c>
      <c r="F109" s="13">
        <v>368.4</v>
      </c>
    </row>
  </sheetData>
  <sheetProtection/>
  <mergeCells count="111">
    <mergeCell ref="A57:B57"/>
    <mergeCell ref="A58:B58"/>
    <mergeCell ref="A69:B69"/>
    <mergeCell ref="A101:B101"/>
    <mergeCell ref="A102:B102"/>
    <mergeCell ref="A103:B103"/>
    <mergeCell ref="A79:B79"/>
    <mergeCell ref="A87:B87"/>
    <mergeCell ref="A88:B88"/>
    <mergeCell ref="A91:B91"/>
    <mergeCell ref="C1:D1"/>
    <mergeCell ref="E1:F1"/>
    <mergeCell ref="A16:B16"/>
    <mergeCell ref="A17:B17"/>
    <mergeCell ref="A55:B55"/>
    <mergeCell ref="A56:B56"/>
    <mergeCell ref="A49:B49"/>
    <mergeCell ref="A50:B50"/>
    <mergeCell ref="A51:B51"/>
    <mergeCell ref="A52:B52"/>
    <mergeCell ref="A107:B107"/>
    <mergeCell ref="A97:B97"/>
    <mergeCell ref="A108:B108"/>
    <mergeCell ref="A109:B109"/>
    <mergeCell ref="A4:F4"/>
    <mergeCell ref="E2:F2"/>
    <mergeCell ref="A98:B98"/>
    <mergeCell ref="A99:B99"/>
    <mergeCell ref="A100:B100"/>
    <mergeCell ref="A105:B105"/>
    <mergeCell ref="A106:B106"/>
    <mergeCell ref="A85:B85"/>
    <mergeCell ref="A92:B92"/>
    <mergeCell ref="A93:B93"/>
    <mergeCell ref="A94:B94"/>
    <mergeCell ref="A95:B95"/>
    <mergeCell ref="A96:B96"/>
    <mergeCell ref="A90:B90"/>
    <mergeCell ref="A89:B89"/>
    <mergeCell ref="A86:B86"/>
    <mergeCell ref="A80:B80"/>
    <mergeCell ref="A81:B81"/>
    <mergeCell ref="A82:B82"/>
    <mergeCell ref="A83:B83"/>
    <mergeCell ref="A84:B84"/>
    <mergeCell ref="A72:B72"/>
    <mergeCell ref="A73:B73"/>
    <mergeCell ref="A74:B74"/>
    <mergeCell ref="A75:B75"/>
    <mergeCell ref="A77:B77"/>
    <mergeCell ref="A78:B78"/>
    <mergeCell ref="A76:B76"/>
    <mergeCell ref="A65:B65"/>
    <mergeCell ref="A66:B66"/>
    <mergeCell ref="A67:B67"/>
    <mergeCell ref="A68:B68"/>
    <mergeCell ref="A70:B70"/>
    <mergeCell ref="A71:B71"/>
    <mergeCell ref="A59:B59"/>
    <mergeCell ref="A60:B60"/>
    <mergeCell ref="A61:B61"/>
    <mergeCell ref="A62:B62"/>
    <mergeCell ref="A63:B63"/>
    <mergeCell ref="A64:B64"/>
    <mergeCell ref="A42:B4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1:B21"/>
    <mergeCell ref="A25:B25"/>
    <mergeCell ref="A26:B26"/>
    <mergeCell ref="A27:B27"/>
    <mergeCell ref="A28:B28"/>
    <mergeCell ref="A29:B29"/>
    <mergeCell ref="E6:E8"/>
    <mergeCell ref="F6:F8"/>
    <mergeCell ref="A9:B9"/>
    <mergeCell ref="A18:B18"/>
    <mergeCell ref="A19:B19"/>
    <mergeCell ref="A20:B20"/>
    <mergeCell ref="A11:B11"/>
    <mergeCell ref="A10:B10"/>
    <mergeCell ref="A12:B12"/>
    <mergeCell ref="A13:B13"/>
    <mergeCell ref="A104:B104"/>
    <mergeCell ref="C2:D2"/>
    <mergeCell ref="A6:B8"/>
    <mergeCell ref="C6:C8"/>
    <mergeCell ref="D6:D8"/>
    <mergeCell ref="A23:B23"/>
    <mergeCell ref="A24:B24"/>
    <mergeCell ref="A15:B15"/>
    <mergeCell ref="A22:B22"/>
    <mergeCell ref="A14:B14"/>
  </mergeCells>
  <printOptions horizontalCentered="1"/>
  <pageMargins left="0.7874015748031497" right="0.7874015748031497" top="0.3937007874015748" bottom="0.3937007874015748" header="0.5118110236220472" footer="0.5118110236220472"/>
  <pageSetup fitToHeight="9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6.28125" style="0" customWidth="1"/>
    <col min="2" max="2" width="39.421875" style="0" customWidth="1"/>
    <col min="3" max="3" width="7.8515625" style="0" customWidth="1"/>
    <col min="4" max="4" width="11.57421875" style="0" customWidth="1"/>
    <col min="5" max="5" width="6.140625" style="0" customWidth="1"/>
    <col min="6" max="7" width="13.421875" style="0" customWidth="1"/>
    <col min="8" max="8" width="2.421875" style="0" customWidth="1"/>
    <col min="10" max="10" width="60.57421875" style="0" customWidth="1"/>
  </cols>
  <sheetData>
    <row r="1" spans="1:8" ht="72.75" customHeight="1">
      <c r="A1" s="1"/>
      <c r="B1" s="1"/>
      <c r="C1" s="14"/>
      <c r="D1" s="27" t="s">
        <v>181</v>
      </c>
      <c r="E1" s="27"/>
      <c r="F1" s="27"/>
      <c r="G1" s="27"/>
      <c r="H1" s="14"/>
    </row>
    <row r="3" spans="1:7" ht="63.75" customHeight="1">
      <c r="A3" s="45" t="s">
        <v>139</v>
      </c>
      <c r="B3" s="45"/>
      <c r="C3" s="45"/>
      <c r="D3" s="45"/>
      <c r="E3" s="45"/>
      <c r="F3" s="45"/>
      <c r="G3" s="45"/>
    </row>
    <row r="4" spans="1:7" ht="30.75" customHeight="1">
      <c r="A4" s="8"/>
      <c r="B4" s="8"/>
      <c r="C4" s="8"/>
      <c r="D4" s="8"/>
      <c r="E4" s="8"/>
      <c r="G4" s="15" t="s">
        <v>137</v>
      </c>
    </row>
    <row r="5" spans="1:7" ht="15">
      <c r="A5" s="28" t="s">
        <v>0</v>
      </c>
      <c r="B5" s="28"/>
      <c r="C5" s="28" t="s">
        <v>101</v>
      </c>
      <c r="D5" s="28" t="s">
        <v>1</v>
      </c>
      <c r="E5" s="28" t="s">
        <v>102</v>
      </c>
      <c r="F5" s="35" t="s">
        <v>135</v>
      </c>
      <c r="G5" s="35" t="s">
        <v>136</v>
      </c>
    </row>
    <row r="6" spans="1:7" ht="15">
      <c r="A6" s="28"/>
      <c r="B6" s="28"/>
      <c r="C6" s="28"/>
      <c r="D6" s="28"/>
      <c r="E6" s="28"/>
      <c r="F6" s="36"/>
      <c r="G6" s="36"/>
    </row>
    <row r="7" spans="1:7" ht="15">
      <c r="A7" s="28"/>
      <c r="B7" s="28"/>
      <c r="C7" s="28"/>
      <c r="D7" s="28"/>
      <c r="E7" s="28"/>
      <c r="F7" s="37"/>
      <c r="G7" s="37"/>
    </row>
    <row r="8" spans="1:7" ht="16.5">
      <c r="A8" s="33" t="s">
        <v>2</v>
      </c>
      <c r="B8" s="34"/>
      <c r="C8" s="4"/>
      <c r="D8" s="4"/>
      <c r="E8" s="4"/>
      <c r="F8" s="5">
        <f>F9</f>
        <v>387.2</v>
      </c>
      <c r="G8" s="5">
        <f>G9</f>
        <v>406.2</v>
      </c>
    </row>
    <row r="9" spans="1:7" ht="133.5" customHeight="1">
      <c r="A9" s="25" t="s">
        <v>84</v>
      </c>
      <c r="B9" s="26"/>
      <c r="C9" s="10" t="s">
        <v>179</v>
      </c>
      <c r="D9" s="3" t="s">
        <v>85</v>
      </c>
      <c r="E9" s="10" t="s">
        <v>107</v>
      </c>
      <c r="F9" s="7">
        <v>387.2</v>
      </c>
      <c r="G9" s="7">
        <v>406.2</v>
      </c>
    </row>
  </sheetData>
  <sheetProtection/>
  <mergeCells count="10">
    <mergeCell ref="A9:B9"/>
    <mergeCell ref="G5:G7"/>
    <mergeCell ref="A3:G3"/>
    <mergeCell ref="D1:G1"/>
    <mergeCell ref="A5:B7"/>
    <mergeCell ref="C5:C7"/>
    <mergeCell ref="E5:E7"/>
    <mergeCell ref="F5:F7"/>
    <mergeCell ref="A8:B8"/>
    <mergeCell ref="D5:D7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brea</cp:lastModifiedBy>
  <cp:lastPrinted>2013-04-01T12:34:37Z</cp:lastPrinted>
  <dcterms:created xsi:type="dcterms:W3CDTF">2009-03-23T06:37:09Z</dcterms:created>
  <dcterms:modified xsi:type="dcterms:W3CDTF">2013-04-01T12:34:57Z</dcterms:modified>
  <cp:category/>
  <cp:version/>
  <cp:contentType/>
  <cp:contentStatus/>
</cp:coreProperties>
</file>